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72" activeTab="0"/>
  </bookViews>
  <sheets>
    <sheet name="12个 (20210202)" sheetId="1" r:id="rId1"/>
  </sheets>
  <definedNames>
    <definedName name="_xlnm.Print_Titles" localSheetId="0">'12个 (20210202)'!$1:$5</definedName>
  </definedNames>
  <calcPr fullCalcOnLoad="1"/>
</workbook>
</file>

<file path=xl/sharedStrings.xml><?xml version="1.0" encoding="utf-8"?>
<sst xmlns="http://schemas.openxmlformats.org/spreadsheetml/2006/main" count="74" uniqueCount="65">
  <si>
    <t>忻府区2021年第一批扶贫项目资金计划表</t>
  </si>
  <si>
    <t>序号</t>
  </si>
  <si>
    <t>乡镇</t>
  </si>
  <si>
    <t>项目名称</t>
  </si>
  <si>
    <t>主要建设内容及补助标准</t>
  </si>
  <si>
    <t>投资情况（万元）</t>
  </si>
  <si>
    <t>扶持对象</t>
  </si>
  <si>
    <t>实施
单位</t>
  </si>
  <si>
    <t>项目
负责人</t>
  </si>
  <si>
    <t>联系方式</t>
  </si>
  <si>
    <t>总投资</t>
  </si>
  <si>
    <t>拟拨付
资金</t>
  </si>
  <si>
    <t>建档立卡贫困户</t>
  </si>
  <si>
    <t>户数</t>
  </si>
  <si>
    <t>人数</t>
  </si>
  <si>
    <t>庄磨镇</t>
  </si>
  <si>
    <t>庄磨镇南张村温室蔬菜项目</t>
  </si>
  <si>
    <t>建800㎡温室10个</t>
  </si>
  <si>
    <t>庄磨镇南张村</t>
  </si>
  <si>
    <t>朱文明</t>
  </si>
  <si>
    <t>庄磨镇南社村温室蔬菜项目</t>
  </si>
  <si>
    <t>庄磨镇南社村</t>
  </si>
  <si>
    <t>胡成杰</t>
  </si>
  <si>
    <t>庄磨镇大保沟村温室蔬菜项目</t>
  </si>
  <si>
    <t>庄磨镇大保沟村</t>
  </si>
  <si>
    <t>彭润根</t>
  </si>
  <si>
    <t>庄磨镇太河村温室蔬菜项目</t>
  </si>
  <si>
    <t>庄磨镇太河村</t>
  </si>
  <si>
    <t>郭太生</t>
  </si>
  <si>
    <t>小计</t>
  </si>
  <si>
    <t>阳坡乡</t>
  </si>
  <si>
    <t>阳坡乡安社村小米加工车间</t>
  </si>
  <si>
    <t>小米加工振筛、去湿机、双风道碾米机、330型碾米机、斗式提升机、提升机电机等配套设备及车间改造</t>
  </si>
  <si>
    <t>阳坡乡安社村</t>
  </si>
  <si>
    <t>田俊</t>
  </si>
  <si>
    <t>阳坡乡寨底村中药材晾晒加工厂及库房建设项目</t>
  </si>
  <si>
    <t>水泥硬化2000㎡晾晒场，新建仓储间500㎡</t>
  </si>
  <si>
    <t>阳坡乡寨底村</t>
  </si>
  <si>
    <t>刘润泉</t>
  </si>
  <si>
    <t>阳坡乡寨底村中药材机械购置项目</t>
  </si>
  <si>
    <t>购置烘干机、拖垃机、收获机各1台</t>
  </si>
  <si>
    <t>兰村乡</t>
  </si>
  <si>
    <t>兰村乡磨盘山村土鸡养殖项目</t>
  </si>
  <si>
    <t>60户贫困户每户养殖100只鸡</t>
  </si>
  <si>
    <t>兰村乡磨盘山村</t>
  </si>
  <si>
    <t>王恒山</t>
  </si>
  <si>
    <t>兰村乡武家庄村农业机械购置项目</t>
  </si>
  <si>
    <t>购买高粱脱粒机1台、小型收割机2台，共计3台</t>
  </si>
  <si>
    <t>兰村乡武家庄村</t>
  </si>
  <si>
    <t>武小青</t>
  </si>
  <si>
    <t>三交镇</t>
  </si>
  <si>
    <t>三交镇牛尾庄生态养殖基础建设项目</t>
  </si>
  <si>
    <t>建设标准养殖围栏3座、青储池、饲草库、室外场地硬化、变压器一台，卫生防疫室、办公用房等</t>
  </si>
  <si>
    <t>三交镇牛尾庄村</t>
  </si>
  <si>
    <t>赵云</t>
  </si>
  <si>
    <t>旭来街街道</t>
  </si>
  <si>
    <t>旭来街街道冷库建设项目</t>
  </si>
  <si>
    <t>建设冷鲜库1000㎡</t>
  </si>
  <si>
    <t>王建伟</t>
  </si>
  <si>
    <t>秀容街街道(桥西街街道筹备组)</t>
  </si>
  <si>
    <t>怡居苑社区易地扶贫搬迁贫困户桑蚕养殖扶贫车间</t>
  </si>
  <si>
    <t>新建桑蚕养殖场区6600㎡，扶贫车间4000㎡</t>
  </si>
  <si>
    <t>陈卫民
李  宁</t>
  </si>
  <si>
    <t>18636061025
18603507378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</si>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</sst>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b/>
      <sz val="12"/>
      <name val="宋体"/>
      <family val="0"/>
    </font>
    <font>
      <sz val="20"/>
      <color indexed="8"/>
      <name val="黑体"/>
      <family val="3"/>
    </font>
    <font>
      <sz val="11"/>
      <color indexed="8"/>
      <name val="宋体"/>
      <family val="0"/>
    </font>
    <font>
      <sz val="12"/>
      <color indexed="8"/>
      <name val="华文中宋"/>
      <family val="0"/>
    </font>
    <font>
      <b/>
      <u val="single"/>
      <sz val="12"/>
      <color indexed="8"/>
      <name val="华文中宋"/>
      <family val="0"/>
    </font>
    <font>
      <sz val="11"/>
      <color indexed="8"/>
      <name val="黑体"/>
      <family val="3"/>
    </font>
    <font>
      <sz val="11"/>
      <name val="宋体"/>
      <family val="0"/>
    </font>
    <font>
      <sz val="12"/>
      <color indexed="8"/>
      <name val="仿宋"/>
      <family val="3"/>
    </font>
    <font>
      <b/>
      <sz val="12"/>
      <color indexed="8"/>
      <name val="仿宋"/>
      <family val="3"/>
    </font>
    <font>
      <sz val="11"/>
      <color indexed="8"/>
      <name val="仿宋"/>
      <family val="3"/>
    </font>
    <font>
      <b/>
      <sz val="11"/>
      <color indexed="8"/>
      <name val="仿宋"/>
      <family val="3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20"/>
      <color theme="1"/>
      <name val="黑体"/>
      <family val="3"/>
    </font>
    <font>
      <sz val="11"/>
      <color theme="1"/>
      <name val="Calibri"/>
      <family val="0"/>
    </font>
    <font>
      <sz val="12"/>
      <color theme="1"/>
      <name val="华文中宋"/>
      <family val="0"/>
    </font>
    <font>
      <b/>
      <u val="single"/>
      <sz val="12"/>
      <color theme="1"/>
      <name val="华文中宋"/>
      <family val="0"/>
    </font>
    <font>
      <sz val="11"/>
      <color theme="1"/>
      <name val="黑体"/>
      <family val="3"/>
    </font>
    <font>
      <sz val="12"/>
      <color theme="1"/>
      <name val="仿宋"/>
      <family val="3"/>
    </font>
    <font>
      <b/>
      <sz val="12"/>
      <color theme="1"/>
      <name val="仿宋"/>
      <family val="3"/>
    </font>
    <font>
      <sz val="11"/>
      <color theme="1"/>
      <name val="仿宋"/>
      <family val="3"/>
    </font>
    <font>
      <b/>
      <sz val="11"/>
      <color theme="1"/>
      <name val="仿宋"/>
      <family val="3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1" fillId="6" borderId="2" applyNumberFormat="0" applyFont="0" applyAlignment="0" applyProtection="0"/>
    <xf numFmtId="0" fontId="1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15" fillId="0" borderId="3" applyNumberFormat="0" applyFill="0" applyAlignment="0" applyProtection="0"/>
    <xf numFmtId="0" fontId="12" fillId="7" borderId="0" applyNumberFormat="0" applyBorder="0" applyAlignment="0" applyProtection="0"/>
    <xf numFmtId="0" fontId="23" fillId="0" borderId="4" applyNumberFormat="0" applyFill="0" applyAlignment="0" applyProtection="0"/>
    <xf numFmtId="0" fontId="12" fillId="3" borderId="0" applyNumberFormat="0" applyBorder="0" applyAlignment="0" applyProtection="0"/>
    <xf numFmtId="0" fontId="14" fillId="2" borderId="5" applyNumberFormat="0" applyAlignment="0" applyProtection="0"/>
    <xf numFmtId="0" fontId="28" fillId="2" borderId="1" applyNumberFormat="0" applyAlignment="0" applyProtection="0"/>
    <xf numFmtId="0" fontId="22" fillId="8" borderId="6" applyNumberFormat="0" applyAlignment="0" applyProtection="0"/>
    <xf numFmtId="0" fontId="3" fillId="9" borderId="0" applyNumberFormat="0" applyBorder="0" applyAlignment="0" applyProtection="0"/>
    <xf numFmtId="0" fontId="12" fillId="10" borderId="0" applyNumberFormat="0" applyBorder="0" applyAlignment="0" applyProtection="0"/>
    <xf numFmtId="0" fontId="30" fillId="0" borderId="7" applyNumberFormat="0" applyFill="0" applyAlignment="0" applyProtection="0"/>
    <xf numFmtId="0" fontId="29" fillId="0" borderId="8" applyNumberFormat="0" applyFill="0" applyAlignment="0" applyProtection="0"/>
    <xf numFmtId="0" fontId="19" fillId="9" borderId="0" applyNumberFormat="0" applyBorder="0" applyAlignment="0" applyProtection="0"/>
    <xf numFmtId="0" fontId="13" fillId="11" borderId="0" applyNumberFormat="0" applyBorder="0" applyAlignment="0" applyProtection="0"/>
    <xf numFmtId="0" fontId="3" fillId="12" borderId="0" applyNumberFormat="0" applyBorder="0" applyAlignment="0" applyProtection="0"/>
    <xf numFmtId="0" fontId="1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2" fillId="16" borderId="0" applyNumberFormat="0" applyBorder="0" applyAlignment="0" applyProtection="0"/>
    <xf numFmtId="0" fontId="3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3" fillId="4" borderId="0" applyNumberFormat="0" applyBorder="0" applyAlignment="0" applyProtection="0"/>
    <xf numFmtId="0" fontId="12" fillId="4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</cellStyleXfs>
  <cellXfs count="4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31" fillId="19" borderId="0" xfId="0" applyFont="1" applyFill="1" applyBorder="1" applyAlignment="1">
      <alignment horizontal="center" vertical="center" wrapText="1"/>
    </xf>
    <xf numFmtId="0" fontId="32" fillId="19" borderId="0" xfId="0" applyFont="1" applyFill="1" applyBorder="1" applyAlignment="1">
      <alignment horizontal="center" vertical="center" wrapText="1"/>
    </xf>
    <xf numFmtId="0" fontId="32" fillId="19" borderId="0" xfId="0" applyFont="1" applyFill="1" applyAlignment="1">
      <alignment horizontal="center" vertical="center" wrapText="1"/>
    </xf>
    <xf numFmtId="0" fontId="33" fillId="19" borderId="0" xfId="0" applyFont="1" applyFill="1" applyBorder="1" applyAlignment="1">
      <alignment horizontal="center" vertical="center" wrapText="1"/>
    </xf>
    <xf numFmtId="0" fontId="34" fillId="19" borderId="0" xfId="0" applyFont="1" applyFill="1" applyBorder="1" applyAlignment="1">
      <alignment horizontal="center" vertical="center" wrapText="1"/>
    </xf>
    <xf numFmtId="0" fontId="34" fillId="19" borderId="0" xfId="0" applyFont="1" applyFill="1" applyBorder="1" applyAlignment="1">
      <alignment horizontal="center" vertical="center" wrapText="1"/>
    </xf>
    <xf numFmtId="0" fontId="35" fillId="19" borderId="9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35" fillId="19" borderId="11" xfId="0" applyFont="1" applyFill="1" applyBorder="1" applyAlignment="1">
      <alignment horizontal="center" vertical="center" wrapText="1"/>
    </xf>
    <xf numFmtId="0" fontId="35" fillId="19" borderId="12" xfId="0" applyFont="1" applyFill="1" applyBorder="1" applyAlignment="1">
      <alignment horizontal="center" vertical="center" wrapText="1"/>
    </xf>
    <xf numFmtId="0" fontId="35" fillId="19" borderId="13" xfId="0" applyFont="1" applyFill="1" applyBorder="1" applyAlignment="1">
      <alignment horizontal="center" vertical="center" wrapText="1"/>
    </xf>
    <xf numFmtId="0" fontId="35" fillId="19" borderId="14" xfId="0" applyFont="1" applyFill="1" applyBorder="1" applyAlignment="1">
      <alignment horizontal="center" vertical="center" wrapText="1"/>
    </xf>
    <xf numFmtId="0" fontId="7" fillId="19" borderId="15" xfId="0" applyFont="1" applyFill="1" applyBorder="1" applyAlignment="1">
      <alignment horizontal="center" vertical="center" wrapText="1"/>
    </xf>
    <xf numFmtId="0" fontId="35" fillId="19" borderId="16" xfId="0" applyFont="1" applyFill="1" applyBorder="1" applyAlignment="1">
      <alignment horizontal="center" vertical="center" wrapText="1"/>
    </xf>
    <xf numFmtId="0" fontId="35" fillId="19" borderId="10" xfId="0" applyFont="1" applyFill="1" applyBorder="1" applyAlignment="1">
      <alignment horizontal="center" vertical="center" wrapText="1"/>
    </xf>
    <xf numFmtId="0" fontId="7" fillId="19" borderId="17" xfId="0" applyFont="1" applyFill="1" applyBorder="1" applyAlignment="1">
      <alignment horizontal="center" vertical="center" wrapText="1"/>
    </xf>
    <xf numFmtId="0" fontId="35" fillId="19" borderId="18" xfId="0" applyFont="1" applyFill="1" applyBorder="1" applyAlignment="1">
      <alignment horizontal="center" vertical="center" wrapText="1"/>
    </xf>
    <xf numFmtId="0" fontId="35" fillId="19" borderId="17" xfId="0" applyFont="1" applyFill="1" applyBorder="1" applyAlignment="1">
      <alignment horizontal="center" vertical="center" wrapText="1"/>
    </xf>
    <xf numFmtId="0" fontId="36" fillId="19" borderId="11" xfId="0" applyFont="1" applyFill="1" applyBorder="1" applyAlignment="1">
      <alignment horizontal="center" vertical="center" wrapText="1"/>
    </xf>
    <xf numFmtId="0" fontId="36" fillId="19" borderId="19" xfId="0" applyFont="1" applyFill="1" applyBorder="1" applyAlignment="1">
      <alignment horizontal="center" vertical="center" wrapText="1"/>
    </xf>
    <xf numFmtId="0" fontId="36" fillId="19" borderId="20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6" fillId="19" borderId="21" xfId="0" applyFont="1" applyFill="1" applyBorder="1" applyAlignment="1">
      <alignment horizontal="center" vertical="center" wrapText="1"/>
    </xf>
    <xf numFmtId="0" fontId="37" fillId="19" borderId="21" xfId="0" applyFont="1" applyFill="1" applyBorder="1" applyAlignment="1">
      <alignment horizontal="center" vertical="center" wrapText="1"/>
    </xf>
    <xf numFmtId="0" fontId="37" fillId="19" borderId="13" xfId="0" applyFont="1" applyFill="1" applyBorder="1" applyAlignment="1">
      <alignment horizontal="center" vertical="center" wrapText="1"/>
    </xf>
    <xf numFmtId="0" fontId="37" fillId="19" borderId="22" xfId="0" applyFont="1" applyFill="1" applyBorder="1" applyAlignment="1">
      <alignment horizontal="center" vertical="center" wrapText="1"/>
    </xf>
    <xf numFmtId="0" fontId="37" fillId="19" borderId="11" xfId="0" applyFont="1" applyFill="1" applyBorder="1" applyAlignment="1">
      <alignment horizontal="center" vertical="center" wrapText="1"/>
    </xf>
    <xf numFmtId="0" fontId="36" fillId="19" borderId="11" xfId="0" applyFont="1" applyFill="1" applyBorder="1" applyAlignment="1">
      <alignment horizontal="center" vertical="center" wrapText="1"/>
    </xf>
    <xf numFmtId="0" fontId="37" fillId="19" borderId="11" xfId="0" applyFont="1" applyFill="1" applyBorder="1" applyAlignment="1">
      <alignment horizontal="center" vertical="center" wrapText="1"/>
    </xf>
    <xf numFmtId="0" fontId="37" fillId="19" borderId="11" xfId="0" applyNumberFormat="1" applyFont="1" applyFill="1" applyBorder="1" applyAlignment="1">
      <alignment horizontal="center" vertical="center" wrapText="1"/>
    </xf>
    <xf numFmtId="0" fontId="36" fillId="19" borderId="12" xfId="0" applyFont="1" applyFill="1" applyBorder="1" applyAlignment="1">
      <alignment horizontal="center" vertical="center"/>
    </xf>
    <xf numFmtId="0" fontId="36" fillId="19" borderId="12" xfId="0" applyFont="1" applyFill="1" applyBorder="1" applyAlignment="1">
      <alignment horizontal="center" vertical="center" wrapText="1"/>
    </xf>
    <xf numFmtId="0" fontId="36" fillId="19" borderId="11" xfId="0" applyFont="1" applyFill="1" applyBorder="1" applyAlignment="1">
      <alignment horizontal="center" vertical="center" wrapText="1"/>
    </xf>
    <xf numFmtId="0" fontId="36" fillId="19" borderId="11" xfId="0" applyFont="1" applyFill="1" applyBorder="1" applyAlignment="1">
      <alignment horizontal="center" vertical="center"/>
    </xf>
    <xf numFmtId="0" fontId="36" fillId="19" borderId="11" xfId="0" applyFont="1" applyFill="1" applyBorder="1" applyAlignment="1">
      <alignment horizontal="center" vertical="center" wrapText="1"/>
    </xf>
    <xf numFmtId="0" fontId="38" fillId="19" borderId="21" xfId="0" applyFont="1" applyFill="1" applyBorder="1" applyAlignment="1">
      <alignment horizontal="center" vertical="center" wrapText="1"/>
    </xf>
    <xf numFmtId="0" fontId="39" fillId="19" borderId="13" xfId="0" applyFont="1" applyFill="1" applyBorder="1" applyAlignment="1">
      <alignment horizontal="center" vertical="center" wrapText="1"/>
    </xf>
    <xf numFmtId="0" fontId="39" fillId="19" borderId="14" xfId="0" applyFont="1" applyFill="1" applyBorder="1" applyAlignment="1">
      <alignment horizontal="center" vertical="center" wrapText="1"/>
    </xf>
    <xf numFmtId="0" fontId="39" fillId="19" borderId="22" xfId="0" applyFont="1" applyFill="1" applyBorder="1" applyAlignment="1">
      <alignment horizontal="center" vertical="center" wrapText="1"/>
    </xf>
    <xf numFmtId="0" fontId="39" fillId="19" borderId="11" xfId="0" applyFont="1" applyFill="1" applyBorder="1" applyAlignment="1">
      <alignment horizontal="center" vertical="center" wrapText="1"/>
    </xf>
    <xf numFmtId="0" fontId="36" fillId="19" borderId="0" xfId="0" applyFont="1" applyFill="1" applyBorder="1" applyAlignment="1">
      <alignment horizontal="center" vertical="center" wrapText="1"/>
    </xf>
    <xf numFmtId="0" fontId="35" fillId="19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Z21"/>
  <sheetViews>
    <sheetView tabSelected="1" zoomScaleSheetLayoutView="100" workbookViewId="0" topLeftCell="B1">
      <pane ySplit="1" topLeftCell="A11" activePane="bottomLeft" state="frozen"/>
      <selection pane="bottomLeft" activeCell="E19" sqref="E19"/>
    </sheetView>
  </sheetViews>
  <sheetFormatPr defaultColWidth="9.00390625" defaultRowHeight="14.25"/>
  <cols>
    <col min="1" max="1" width="9.00390625" style="0" hidden="1" customWidth="1"/>
    <col min="2" max="2" width="6.75390625" style="2" customWidth="1"/>
    <col min="3" max="3" width="14.50390625" style="2" customWidth="1"/>
    <col min="4" max="4" width="28.125" style="3" customWidth="1"/>
    <col min="5" max="5" width="34.75390625" style="3" customWidth="1"/>
    <col min="6" max="7" width="9.25390625" style="3" customWidth="1"/>
    <col min="8" max="8" width="12.375" style="3" customWidth="1"/>
    <col min="9" max="9" width="12.25390625" style="3" customWidth="1"/>
    <col min="10" max="10" width="19.50390625" style="3" customWidth="1"/>
    <col min="11" max="11" width="11.50390625" style="3" customWidth="1"/>
    <col min="12" max="12" width="12.75390625" style="3" customWidth="1"/>
    <col min="13" max="234" width="9.00390625" style="3" customWidth="1"/>
  </cols>
  <sheetData>
    <row r="1" spans="2:12" ht="57.75" customHeight="1"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spans="2:12" ht="15">
      <c r="B2" s="5"/>
      <c r="C2" s="6"/>
      <c r="D2" s="7"/>
      <c r="E2" s="8"/>
      <c r="F2" s="8"/>
      <c r="G2" s="9"/>
      <c r="H2" s="9"/>
      <c r="I2" s="9"/>
      <c r="J2" s="44"/>
      <c r="K2" s="44"/>
      <c r="L2" s="44"/>
    </row>
    <row r="3" spans="2:12" ht="24.75" customHeight="1">
      <c r="B3" s="10" t="s">
        <v>1</v>
      </c>
      <c r="C3" s="11" t="s">
        <v>2</v>
      </c>
      <c r="D3" s="12" t="s">
        <v>3</v>
      </c>
      <c r="E3" s="13" t="s">
        <v>4</v>
      </c>
      <c r="F3" s="14" t="s">
        <v>5</v>
      </c>
      <c r="G3" s="15"/>
      <c r="H3" s="10" t="s">
        <v>6</v>
      </c>
      <c r="I3" s="45"/>
      <c r="J3" s="13" t="s">
        <v>7</v>
      </c>
      <c r="K3" s="13" t="s">
        <v>8</v>
      </c>
      <c r="L3" s="13" t="s">
        <v>9</v>
      </c>
    </row>
    <row r="4" spans="2:12" ht="27.75" customHeight="1">
      <c r="B4" s="10"/>
      <c r="C4" s="16"/>
      <c r="D4" s="12"/>
      <c r="E4" s="17"/>
      <c r="F4" s="13" t="s">
        <v>10</v>
      </c>
      <c r="G4" s="18" t="s">
        <v>11</v>
      </c>
      <c r="H4" s="10" t="s">
        <v>12</v>
      </c>
      <c r="I4" s="45"/>
      <c r="J4" s="17"/>
      <c r="K4" s="17"/>
      <c r="L4" s="17"/>
    </row>
    <row r="5" spans="2:12" ht="36" customHeight="1">
      <c r="B5" s="10"/>
      <c r="C5" s="19"/>
      <c r="D5" s="12"/>
      <c r="E5" s="20"/>
      <c r="F5" s="20"/>
      <c r="G5" s="21"/>
      <c r="H5" s="10" t="s">
        <v>13</v>
      </c>
      <c r="I5" s="12" t="s">
        <v>14</v>
      </c>
      <c r="J5" s="20"/>
      <c r="K5" s="20"/>
      <c r="L5" s="20"/>
    </row>
    <row r="6" spans="2:12" ht="25.5" customHeight="1">
      <c r="B6" s="22">
        <v>1</v>
      </c>
      <c r="C6" s="23" t="s">
        <v>15</v>
      </c>
      <c r="D6" s="22" t="s">
        <v>16</v>
      </c>
      <c r="E6" s="22" t="s">
        <v>17</v>
      </c>
      <c r="F6" s="22">
        <v>120</v>
      </c>
      <c r="G6" s="22">
        <v>108</v>
      </c>
      <c r="H6" s="22">
        <v>57</v>
      </c>
      <c r="I6" s="22">
        <v>93</v>
      </c>
      <c r="J6" s="22" t="s">
        <v>18</v>
      </c>
      <c r="K6" s="22" t="s">
        <v>19</v>
      </c>
      <c r="L6" s="22">
        <v>13935073154</v>
      </c>
    </row>
    <row r="7" spans="2:12" ht="25.5" customHeight="1">
      <c r="B7" s="22">
        <v>2</v>
      </c>
      <c r="C7" s="24"/>
      <c r="D7" s="22" t="s">
        <v>20</v>
      </c>
      <c r="E7" s="22" t="s">
        <v>17</v>
      </c>
      <c r="F7" s="22">
        <v>120</v>
      </c>
      <c r="G7" s="22">
        <v>108</v>
      </c>
      <c r="H7" s="22">
        <v>100</v>
      </c>
      <c r="I7" s="22">
        <v>299</v>
      </c>
      <c r="J7" s="22" t="s">
        <v>21</v>
      </c>
      <c r="K7" s="22" t="s">
        <v>22</v>
      </c>
      <c r="L7" s="22">
        <v>13994182515</v>
      </c>
    </row>
    <row r="8" spans="2:12" ht="25.5" customHeight="1">
      <c r="B8" s="22">
        <v>3</v>
      </c>
      <c r="C8" s="24"/>
      <c r="D8" s="22" t="s">
        <v>23</v>
      </c>
      <c r="E8" s="22" t="s">
        <v>17</v>
      </c>
      <c r="F8" s="22">
        <v>120</v>
      </c>
      <c r="G8" s="22">
        <v>108</v>
      </c>
      <c r="H8" s="22">
        <v>102</v>
      </c>
      <c r="I8" s="22">
        <v>231</v>
      </c>
      <c r="J8" s="22" t="s">
        <v>24</v>
      </c>
      <c r="K8" s="22" t="s">
        <v>25</v>
      </c>
      <c r="L8" s="22">
        <v>13835031191</v>
      </c>
    </row>
    <row r="9" spans="2:12" ht="25.5" customHeight="1">
      <c r="B9" s="23">
        <v>4</v>
      </c>
      <c r="C9" s="24"/>
      <c r="D9" s="25" t="s">
        <v>26</v>
      </c>
      <c r="E9" s="25" t="s">
        <v>17</v>
      </c>
      <c r="F9" s="25">
        <v>120</v>
      </c>
      <c r="G9" s="22">
        <v>108</v>
      </c>
      <c r="H9" s="25">
        <v>82</v>
      </c>
      <c r="I9" s="25">
        <v>186</v>
      </c>
      <c r="J9" s="25" t="s">
        <v>27</v>
      </c>
      <c r="K9" s="25" t="s">
        <v>28</v>
      </c>
      <c r="L9" s="25">
        <v>15340696777</v>
      </c>
    </row>
    <row r="10" spans="2:234" s="1" customFormat="1" ht="25.5" customHeight="1">
      <c r="B10" s="26"/>
      <c r="C10" s="27"/>
      <c r="D10" s="28" t="s">
        <v>29</v>
      </c>
      <c r="E10" s="29"/>
      <c r="F10" s="30">
        <f>SUM(F6:F9)</f>
        <v>480</v>
      </c>
      <c r="G10" s="30">
        <v>432</v>
      </c>
      <c r="H10" s="30">
        <f>SUM(H6:H9)</f>
        <v>341</v>
      </c>
      <c r="I10" s="30">
        <f>SUM(I6:I9)</f>
        <v>809</v>
      </c>
      <c r="J10" s="30"/>
      <c r="K10" s="30"/>
      <c r="L10" s="30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</row>
    <row r="11" spans="2:12" ht="46.5">
      <c r="B11" s="22">
        <v>5</v>
      </c>
      <c r="C11" s="31" t="s">
        <v>30</v>
      </c>
      <c r="D11" s="22" t="s">
        <v>31</v>
      </c>
      <c r="E11" s="22" t="s">
        <v>32</v>
      </c>
      <c r="F11" s="22">
        <v>14.98</v>
      </c>
      <c r="G11" s="22">
        <v>13.5</v>
      </c>
      <c r="H11" s="22">
        <v>83</v>
      </c>
      <c r="I11" s="22">
        <v>186</v>
      </c>
      <c r="J11" s="22" t="s">
        <v>33</v>
      </c>
      <c r="K11" s="22" t="s">
        <v>34</v>
      </c>
      <c r="L11" s="22">
        <v>18635000707</v>
      </c>
    </row>
    <row r="12" spans="2:12" ht="30.75">
      <c r="B12" s="22">
        <v>6</v>
      </c>
      <c r="C12" s="31"/>
      <c r="D12" s="22" t="s">
        <v>35</v>
      </c>
      <c r="E12" s="22" t="s">
        <v>36</v>
      </c>
      <c r="F12" s="22">
        <v>25</v>
      </c>
      <c r="G12" s="22">
        <v>22.5</v>
      </c>
      <c r="H12" s="22">
        <v>64</v>
      </c>
      <c r="I12" s="22">
        <v>132</v>
      </c>
      <c r="J12" s="22" t="s">
        <v>37</v>
      </c>
      <c r="K12" s="22" t="s">
        <v>38</v>
      </c>
      <c r="L12" s="22">
        <v>13994101949</v>
      </c>
    </row>
    <row r="13" spans="2:12" ht="27.75" customHeight="1">
      <c r="B13" s="23">
        <v>7</v>
      </c>
      <c r="C13" s="31"/>
      <c r="D13" s="22" t="s">
        <v>39</v>
      </c>
      <c r="E13" s="22" t="s">
        <v>40</v>
      </c>
      <c r="F13" s="22">
        <v>11.5</v>
      </c>
      <c r="G13" s="22">
        <v>11.5</v>
      </c>
      <c r="H13" s="22">
        <v>64</v>
      </c>
      <c r="I13" s="22">
        <v>132</v>
      </c>
      <c r="J13" s="22" t="s">
        <v>37</v>
      </c>
      <c r="K13" s="22" t="s">
        <v>38</v>
      </c>
      <c r="L13" s="22">
        <v>13994101949</v>
      </c>
    </row>
    <row r="14" spans="2:234" s="1" customFormat="1" ht="25.5" customHeight="1">
      <c r="B14" s="26"/>
      <c r="C14" s="32"/>
      <c r="D14" s="28" t="s">
        <v>29</v>
      </c>
      <c r="E14" s="29"/>
      <c r="F14" s="30">
        <f>SUM(F11:F13)</f>
        <v>51.480000000000004</v>
      </c>
      <c r="G14" s="30">
        <v>47.5</v>
      </c>
      <c r="H14" s="33">
        <f>H11+H12</f>
        <v>147</v>
      </c>
      <c r="I14" s="33">
        <f>I11+I12</f>
        <v>318</v>
      </c>
      <c r="J14" s="30"/>
      <c r="K14" s="30"/>
      <c r="L14" s="30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</row>
    <row r="15" spans="2:234" s="1" customFormat="1" ht="25.5" customHeight="1">
      <c r="B15" s="22">
        <v>8</v>
      </c>
      <c r="C15" s="23" t="s">
        <v>41</v>
      </c>
      <c r="D15" s="22" t="s">
        <v>42</v>
      </c>
      <c r="E15" s="22" t="s">
        <v>43</v>
      </c>
      <c r="F15" s="22">
        <v>10</v>
      </c>
      <c r="G15" s="22">
        <v>10</v>
      </c>
      <c r="H15" s="22">
        <v>60</v>
      </c>
      <c r="I15" s="22">
        <v>170</v>
      </c>
      <c r="J15" s="22" t="s">
        <v>44</v>
      </c>
      <c r="K15" s="22" t="s">
        <v>45</v>
      </c>
      <c r="L15" s="22">
        <v>18534705318</v>
      </c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</row>
    <row r="16" spans="2:234" s="1" customFormat="1" ht="33.75" customHeight="1">
      <c r="B16" s="23">
        <v>9</v>
      </c>
      <c r="C16" s="24"/>
      <c r="D16" s="22" t="s">
        <v>46</v>
      </c>
      <c r="E16" s="22" t="s">
        <v>47</v>
      </c>
      <c r="F16" s="22">
        <v>2.35</v>
      </c>
      <c r="G16" s="22">
        <v>2.35</v>
      </c>
      <c r="H16" s="22">
        <v>42</v>
      </c>
      <c r="I16" s="22">
        <v>102</v>
      </c>
      <c r="J16" s="22" t="s">
        <v>48</v>
      </c>
      <c r="K16" s="22" t="s">
        <v>49</v>
      </c>
      <c r="L16" s="22">
        <v>15834272133</v>
      </c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</row>
    <row r="17" spans="2:234" s="1" customFormat="1" ht="25.5" customHeight="1">
      <c r="B17" s="26"/>
      <c r="C17" s="27"/>
      <c r="D17" s="32" t="s">
        <v>29</v>
      </c>
      <c r="E17" s="32"/>
      <c r="F17" s="30">
        <f>SUM(F15:F16)</f>
        <v>12.35</v>
      </c>
      <c r="G17" s="30">
        <v>12.35</v>
      </c>
      <c r="H17" s="30">
        <f>SUM(H15:H16)</f>
        <v>102</v>
      </c>
      <c r="I17" s="30">
        <f>SUM(I15:I16)</f>
        <v>272</v>
      </c>
      <c r="J17" s="30"/>
      <c r="K17" s="47"/>
      <c r="L17" s="47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</row>
    <row r="18" spans="2:234" s="1" customFormat="1" ht="51" customHeight="1">
      <c r="B18" s="31">
        <v>11</v>
      </c>
      <c r="C18" s="34" t="s">
        <v>50</v>
      </c>
      <c r="D18" s="35" t="s">
        <v>51</v>
      </c>
      <c r="E18" s="35" t="s">
        <v>52</v>
      </c>
      <c r="F18" s="36">
        <v>159</v>
      </c>
      <c r="G18" s="36">
        <v>150</v>
      </c>
      <c r="H18" s="22">
        <v>121</v>
      </c>
      <c r="I18" s="22">
        <v>271</v>
      </c>
      <c r="J18" s="22" t="s">
        <v>53</v>
      </c>
      <c r="K18" s="22" t="s">
        <v>54</v>
      </c>
      <c r="L18" s="22">
        <v>13835039065</v>
      </c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</row>
    <row r="19" spans="2:234" s="1" customFormat="1" ht="25.5" customHeight="1">
      <c r="B19" s="31">
        <v>10</v>
      </c>
      <c r="C19" s="37" t="s">
        <v>55</v>
      </c>
      <c r="D19" s="22" t="s">
        <v>56</v>
      </c>
      <c r="E19" s="22" t="s">
        <v>57</v>
      </c>
      <c r="F19" s="22">
        <v>350</v>
      </c>
      <c r="G19" s="22">
        <v>270</v>
      </c>
      <c r="H19" s="22">
        <v>265</v>
      </c>
      <c r="I19" s="22">
        <v>540</v>
      </c>
      <c r="J19" s="22" t="s">
        <v>55</v>
      </c>
      <c r="K19" s="22" t="s">
        <v>58</v>
      </c>
      <c r="L19" s="22">
        <v>13393406333</v>
      </c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</row>
    <row r="20" spans="2:234" s="1" customFormat="1" ht="51" customHeight="1">
      <c r="B20" s="26">
        <v>12</v>
      </c>
      <c r="C20" s="22" t="s">
        <v>59</v>
      </c>
      <c r="D20" s="38" t="s">
        <v>60</v>
      </c>
      <c r="E20" s="22" t="s">
        <v>61</v>
      </c>
      <c r="F20" s="22">
        <v>583.75</v>
      </c>
      <c r="G20" s="22">
        <v>109.15</v>
      </c>
      <c r="H20" s="22">
        <v>50</v>
      </c>
      <c r="I20" s="22">
        <v>100</v>
      </c>
      <c r="J20" s="22" t="s">
        <v>59</v>
      </c>
      <c r="K20" s="22" t="s">
        <v>62</v>
      </c>
      <c r="L20" s="22" t="s">
        <v>63</v>
      </c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</row>
    <row r="21" spans="2:234" s="1" customFormat="1" ht="25.5" customHeight="1">
      <c r="B21" s="39"/>
      <c r="C21" s="40" t="s">
        <v>64</v>
      </c>
      <c r="D21" s="41"/>
      <c r="E21" s="42"/>
      <c r="F21" s="43">
        <f>F10+F14+F17+F19+F18+F20</f>
        <v>1636.58</v>
      </c>
      <c r="G21" s="43">
        <f>G10+G14+G17+G19+G18+G20</f>
        <v>1021</v>
      </c>
      <c r="H21" s="43">
        <f>H18+H19+H17+H14+H10</f>
        <v>976</v>
      </c>
      <c r="I21" s="43">
        <f>I18+I19+I17+I14+I10</f>
        <v>2210</v>
      </c>
      <c r="J21" s="43"/>
      <c r="K21" s="48"/>
      <c r="L21" s="48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</row>
  </sheetData>
  <sheetProtection/>
  <mergeCells count="24">
    <mergeCell ref="B1:L1"/>
    <mergeCell ref="J2:L2"/>
    <mergeCell ref="F3:G3"/>
    <mergeCell ref="H3:I3"/>
    <mergeCell ref="H4:I4"/>
    <mergeCell ref="D10:E10"/>
    <mergeCell ref="D14:E14"/>
    <mergeCell ref="D17:E17"/>
    <mergeCell ref="C21:E21"/>
    <mergeCell ref="B3:B5"/>
    <mergeCell ref="B9:B10"/>
    <mergeCell ref="B13:B14"/>
    <mergeCell ref="B16:B17"/>
    <mergeCell ref="C3:C5"/>
    <mergeCell ref="C6:C10"/>
    <mergeCell ref="C11:C14"/>
    <mergeCell ref="C15:C17"/>
    <mergeCell ref="D3:D5"/>
    <mergeCell ref="E3:E5"/>
    <mergeCell ref="F4:F5"/>
    <mergeCell ref="G4:G5"/>
    <mergeCell ref="J3:J5"/>
    <mergeCell ref="K3:K5"/>
    <mergeCell ref="L3:L5"/>
  </mergeCells>
  <printOptions/>
  <pageMargins left="0.5076388888888889" right="0.5076388888888889" top="0.7791666666666667" bottom="0.5902777777777778" header="0.46805555555555556" footer="0.3104166666666667"/>
  <pageSetup fitToHeight="0" fitToWidth="1" horizontalDpi="600" verticalDpi="600" orientation="landscape" paperSize="8" scale="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SDWM</dc:creator>
  <cp:keywords/>
  <dc:description/>
  <cp:lastModifiedBy>Administrator</cp:lastModifiedBy>
  <cp:lastPrinted>2018-09-02T02:52:20Z</cp:lastPrinted>
  <dcterms:created xsi:type="dcterms:W3CDTF">2018-09-02T02:33:42Z</dcterms:created>
  <dcterms:modified xsi:type="dcterms:W3CDTF">2021-02-07T02:10:22Z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2052-11.1.0.9021</vt:lpwstr>
  </property>
</Properties>
</file>