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1940" tabRatio="468"/>
  </bookViews>
  <sheets>
    <sheet name="忻府区2023年巩固拓展脱贫攻坚成果和乡村振兴项目完成情况" sheetId="40" r:id="rId1"/>
  </sheets>
  <definedNames>
    <definedName name="_xlnm._FilterDatabase" localSheetId="0" hidden="1">忻府区2023年巩固拓展脱贫攻坚成果和乡村振兴项目完成情况!$A$5:$S$5</definedName>
    <definedName name="_xlnm.Print_Titles" localSheetId="0">忻府区2023年巩固拓展脱贫攻坚成果和乡村振兴项目完成情况!$1:$5</definedName>
  </definedNames>
  <calcPr calcId="144525"/>
</workbook>
</file>

<file path=xl/sharedStrings.xml><?xml version="1.0" encoding="utf-8"?>
<sst xmlns="http://schemas.openxmlformats.org/spreadsheetml/2006/main" count="558" uniqueCount="319">
  <si>
    <t>忻府区2023年巩固拓展脱贫成果和乡村振兴项目完成情况表</t>
  </si>
  <si>
    <t>序号</t>
  </si>
  <si>
    <t>计划文号</t>
  </si>
  <si>
    <t>项目
名称</t>
  </si>
  <si>
    <t>项目类型</t>
  </si>
  <si>
    <t>责任单位</t>
  </si>
  <si>
    <t>施工单位</t>
  </si>
  <si>
    <t>主要建设规模与内容</t>
  </si>
  <si>
    <t>项目预算总投资（单位：万元）</t>
  </si>
  <si>
    <t>安排衔接资金（万元）</t>
  </si>
  <si>
    <t>已报账金额（万元）</t>
  </si>
  <si>
    <t>绩效目标实现情况</t>
  </si>
  <si>
    <t>联农带农情况</t>
  </si>
  <si>
    <t>是否完工</t>
  </si>
  <si>
    <t>备注</t>
  </si>
  <si>
    <t>合计</t>
  </si>
  <si>
    <t>财政衔接推进乡村振兴补助资金</t>
  </si>
  <si>
    <t>除衔接资金外的统筹整合资金</t>
  </si>
  <si>
    <t>其他财政资金</t>
  </si>
  <si>
    <t>其他自筹资金</t>
  </si>
  <si>
    <r>
      <rPr>
        <sz val="12"/>
        <rFont val="黑体"/>
        <charset val="134"/>
      </rPr>
      <t>忻府乡振组</t>
    </r>
    <r>
      <rPr>
        <sz val="12"/>
        <rFont val="仿宋"/>
        <charset val="134"/>
      </rPr>
      <t>〔</t>
    </r>
    <r>
      <rPr>
        <sz val="12"/>
        <rFont val="黑体"/>
        <charset val="134"/>
      </rPr>
      <t>2023</t>
    </r>
    <r>
      <rPr>
        <sz val="12"/>
        <rFont val="仿宋"/>
        <charset val="134"/>
      </rPr>
      <t>〕</t>
    </r>
    <r>
      <rPr>
        <sz val="12"/>
        <rFont val="黑体"/>
        <charset val="134"/>
      </rPr>
      <t>2号</t>
    </r>
  </si>
  <si>
    <t>2023年脱贫人口小额信贷贴息项目</t>
  </si>
  <si>
    <t>产业发展</t>
  </si>
  <si>
    <t>区乡村振兴发展中心</t>
  </si>
  <si>
    <t>1.晋商银行股份有限公司忻州忻府区支行2.山西忻州农村商业银行股份有限公司
3.忻州市忻府区秀都村镇银行有限责任公司
4.中国邮政储蓄银行股份有限公司山西省忻州市分行
5.中国农业银行股份有限公司忻州忻府支行
6山西银行股份有限公司忻州分行</t>
  </si>
  <si>
    <t>对符合贷款条件的脱贫户给予小额信贷贴息</t>
  </si>
  <si>
    <t>扶持1000户脱贫户的小额信贷贴息</t>
  </si>
  <si>
    <t>降低贷款户的贴息支出，鼓励脱贫户通过贷款来发展生产，形成主导产业，增加收入，巩固脱贫</t>
  </si>
  <si>
    <t>是</t>
  </si>
  <si>
    <t>2023年雨露计划补助项目</t>
  </si>
  <si>
    <t>巩固三保障成果</t>
  </si>
  <si>
    <t>建档立卡已脱贫学生资助450人，每人补助3000元</t>
  </si>
  <si>
    <t>通过实施雨露计划资助，脱贫家庭子女不会因学返贫</t>
  </si>
  <si>
    <t>444人脱贫人口得到雨露计划资助，有效降低教育支出</t>
  </si>
  <si>
    <t>2023年易地扶贫移民搬迁贷款利息</t>
  </si>
  <si>
    <t>易地搬迁后扶</t>
  </si>
  <si>
    <t>易地扶贫搬迁5139人</t>
  </si>
  <si>
    <t>完成了十三五移民搬迁任务5139人</t>
  </si>
  <si>
    <t>巩固成果“晋忻保”农业风险保障金区配套资金</t>
  </si>
  <si>
    <t>中国人民财产保险股份有限公司忻州市忻府支公司</t>
  </si>
  <si>
    <t>实施自然灾害、市场波动风险保障，以增强农民抵御风险的信心和能力</t>
  </si>
  <si>
    <t>推动农产品保持收成收入稳定，防范和化解风险</t>
  </si>
  <si>
    <t>补充“忻保障”救助基金</t>
  </si>
  <si>
    <t>坚决守住不发生大规模返贫</t>
  </si>
  <si>
    <t>确保临贫群众生活质量不滑坡、贫困群众稳定脱贫不反弹</t>
  </si>
  <si>
    <t>2023年外出务工一次性交通补贴项目</t>
  </si>
  <si>
    <t>就业项目</t>
  </si>
  <si>
    <t>市内县外务工的每人每年补贴300元，省内市外务工的每人每年补贴500元，省外周边省份（河北、河南、陕西、内蒙古）务工的每人每年补贴800元，省外其他地区务工的每人每年补贴1200元</t>
  </si>
  <si>
    <t>确保脱贫劳动力务工就业帮扶政策及时兑现，促进劳动力稳定增收</t>
  </si>
  <si>
    <t>提高外出务工积极性，增加收入，已补助1848人</t>
  </si>
  <si>
    <r>
      <rPr>
        <sz val="12"/>
        <rFont val="黑体"/>
        <charset val="134"/>
      </rPr>
      <t>纪要</t>
    </r>
    <r>
      <rPr>
        <sz val="12"/>
        <rFont val="仿宋"/>
        <charset val="134"/>
      </rPr>
      <t>〔</t>
    </r>
    <r>
      <rPr>
        <sz val="12"/>
        <rFont val="黑体"/>
        <charset val="134"/>
      </rPr>
      <t>2023</t>
    </r>
    <r>
      <rPr>
        <sz val="12"/>
        <rFont val="仿宋"/>
        <charset val="134"/>
      </rPr>
      <t>〕</t>
    </r>
    <r>
      <rPr>
        <sz val="12"/>
        <rFont val="黑体"/>
        <charset val="134"/>
      </rPr>
      <t>第2次</t>
    </r>
  </si>
  <si>
    <r>
      <rPr>
        <sz val="12"/>
        <rFont val="黑体"/>
        <charset val="134"/>
      </rPr>
      <t>忻府乡振发</t>
    </r>
    <r>
      <rPr>
        <sz val="12"/>
        <rFont val="仿宋"/>
        <charset val="134"/>
      </rPr>
      <t>〔</t>
    </r>
    <r>
      <rPr>
        <sz val="12"/>
        <rFont val="黑体"/>
        <charset val="134"/>
      </rPr>
      <t>2023</t>
    </r>
    <r>
      <rPr>
        <sz val="12"/>
        <rFont val="仿宋"/>
        <charset val="134"/>
      </rPr>
      <t>〕</t>
    </r>
    <r>
      <rPr>
        <sz val="12"/>
        <rFont val="黑体"/>
        <charset val="134"/>
      </rPr>
      <t>14号</t>
    </r>
  </si>
  <si>
    <t>2023年建档立卡已脱贫家庭及监测帮扶对象家庭本科大学资助项目</t>
  </si>
  <si>
    <t>建档立卡已脱贫学生资助37人，每人补助5000元</t>
  </si>
  <si>
    <t>通过实施教育扶贫资助，脱贫家庭子女不会因学返贫</t>
  </si>
  <si>
    <t>脱贫户得到教育资助，有效降低教育支出，已资助23人</t>
  </si>
  <si>
    <t>2023年乡村振兴创业致富带头人培训</t>
  </si>
  <si>
    <t>忻州市长线职业技能培训学校</t>
  </si>
  <si>
    <t>计划培训乡村振兴致富带头人230人，每天每人350元，培训不少于10天</t>
  </si>
  <si>
    <t>培育致富带头人，促进产业发展，多渠道促进脱贫群众增收致富</t>
  </si>
  <si>
    <t>培育115名解决群众就近就地就业，解决销售难问题，带动脱贫户增收致富</t>
  </si>
  <si>
    <t>忻府财农〔2022〕59号</t>
  </si>
  <si>
    <t>忻州市忻府区秀容国有林场羊圈沟管护站危房改造项目</t>
  </si>
  <si>
    <t>乡村建设行动</t>
  </si>
  <si>
    <t>区林业局</t>
  </si>
  <si>
    <t>忻州市第二建设工程有限公司</t>
  </si>
  <si>
    <t>新建管护用房200平方米。包括：主体工程；装饰工程（门窗、室外保温等）；室内给排水、供暖工程；室内外输电等工程。补助标准1800元/平方米</t>
  </si>
  <si>
    <t>为在村劳动力提供技术支撑与机具保障</t>
  </si>
  <si>
    <t>忻府水函（2023）18号</t>
  </si>
  <si>
    <t>西张镇元家山等5个村的饮水安全工程</t>
  </si>
  <si>
    <t>区水利局</t>
  </si>
  <si>
    <t>山西卓阳建设有限公司</t>
  </si>
  <si>
    <t>元家山截潜流1处、更换de63PE管1520米、de50PE管600米；后野峪的山应梁村更换管道547米、维修蓄水池、控制阀井1座；桃园村更换管道de63PE管479米、控制阀井4座、电缆225米；椿沟村管道排水配件安装、控制阀井2座；符村更换保温管24米、新建排气阀井1座；泉子沟、苗庄村各更换水泵1套</t>
  </si>
  <si>
    <t>提升农村饮水安全保障水平</t>
  </si>
  <si>
    <t>忻府财农〔2023〕13号</t>
  </si>
  <si>
    <t>忻府区“三品一标”认证奖补资金项目</t>
  </si>
  <si>
    <t>区农业农村局</t>
  </si>
  <si>
    <t>对8家企业（合作社）新认证产品8个进行奖补，补助标准2万元／个</t>
  </si>
  <si>
    <t>农产品生产标准化水平提高</t>
  </si>
  <si>
    <t>推动农业产业整体水平提升，促进农产品价格、效益提升</t>
  </si>
  <si>
    <t>忻府财农〔2023〕32号</t>
  </si>
  <si>
    <t>脱贫劳动力外出务工就业和帮扶车间务工就业稳岗补助资金项目</t>
  </si>
  <si>
    <t>区人社局</t>
  </si>
  <si>
    <t>区就业和人才服务中心</t>
  </si>
  <si>
    <t>脱贫劳动力就业稳岗补助，对务工就业6个月以上，月工资达到1000元以上的脱贫户、监测户劳动力，按照每人每月200元的标准给予稳岗补助，补助6个月。2.就业帮扶车间务工就业稳岗补助，对脱贫户、监测户劳动力与就业帮扶车间签订半年以上劳动合同（劳务协议）的，按照实际工作月数给予每人每月200元稳岗补助</t>
  </si>
  <si>
    <t>1、脱贫劳动力外出务工就业稳岗补助，对务工就业6个月以上，月工资达到1000元以上的脱贫户、监测户劳动力，按照每人每月200元的标准给予补助，补助6个月。2、帮扶车间务工就业稳岗补助，对脱贫户、监测户劳动力与帮扶车间签订半年以上劳动合同的，按照实际工作月数给予每人每月200元稳岗补助</t>
  </si>
  <si>
    <t>提高脱贫人口和监测帮扶对象年收入水平</t>
  </si>
  <si>
    <t>忻府乡振组〔2023〕2号</t>
  </si>
  <si>
    <t>北义井乡北义井村农机购置项目</t>
  </si>
  <si>
    <t>北义井乡</t>
  </si>
  <si>
    <t>忻州慕航农业机械有限责任公司</t>
  </si>
  <si>
    <t>购置东方红1804拖拉机、帅旗2.6米旋耕机、农飞犁440两套</t>
  </si>
  <si>
    <t>预计实现村集体年收益3万元</t>
  </si>
  <si>
    <t>每年拿出3000元给本乡监测户分红</t>
  </si>
  <si>
    <t>忻府办发〔2023〕30号</t>
  </si>
  <si>
    <t>北义井乡北湖村农机具购置项目</t>
  </si>
  <si>
    <t>新型农村集体经济发展项目</t>
  </si>
  <si>
    <t>购置收割机、拖拉机（包括配置犁、旋耕机、还田机等附件）</t>
  </si>
  <si>
    <t>预计实现村集体年收益7.5万元</t>
  </si>
  <si>
    <t>一方面带动村内相关人员就业增收，另一方面通过机器作业减轻村民负担，项目收益持续壮大村集体经济，支持村内公益事业发展</t>
  </si>
  <si>
    <t>北义井乡高家庄设施农业建设项目</t>
  </si>
  <si>
    <t>忻州政航建筑工程有限公司</t>
  </si>
  <si>
    <t>占地12亩，新建8个高标准日光钢架大棚及配套水电</t>
  </si>
  <si>
    <t>出租大棚，固定收益</t>
  </si>
  <si>
    <t>脱贫户监测户有低于市场价格优先租赁权利，承包收入除支付租地费用外，一部分用于本村公益事业支出，一部分用于对三类户困难群众进行临时性救助</t>
  </si>
  <si>
    <t>东楼乡南肖村示范创建补充投资项目</t>
  </si>
  <si>
    <t>东楼乡</t>
  </si>
  <si>
    <t>东楼乡人民政府</t>
  </si>
  <si>
    <t>农村人居环境提质和小型公益性基础设施建设、公共服务提升等</t>
  </si>
  <si>
    <t>改善基础设施，提升人居环境，提高生活品质</t>
  </si>
  <si>
    <t>提升人居环境满意度，增强群众幸福感，方便群众生产生活</t>
  </si>
  <si>
    <t>东楼乡南肖村数字村庄建设试点项目</t>
  </si>
  <si>
    <t>数字乡村建设软硬件设施</t>
  </si>
  <si>
    <t>充分发挥信息化对乡村振兴的驱动引领作用，深入实施数字乡村发展行动，提升农业数字化生产力，构建乡村数字治理新体系，促进农业农村现代化发展、农村农民共同富裕，农业生产信息化水平、稳步提升，“互联网+政务服务”进一步向基层延伸，乡村治理数字化效能持续增强</t>
  </si>
  <si>
    <t>按照“易于管理、资源共享、可持续发展”的原则，实行责任制管理</t>
  </si>
  <si>
    <t>东楼乡前郝村光伏发电项目</t>
  </si>
  <si>
    <t>东楼乡前郝村</t>
  </si>
  <si>
    <t>利用村委会和学校屋顶，建设光伏发电站，光伏发电系统容量为206kW</t>
  </si>
  <si>
    <t>投资小，收益稳定，有效壮大村集体经济，预计年收益11万</t>
  </si>
  <si>
    <t>集体经营，收益用于村公益事业，预计带动就业10人</t>
  </si>
  <si>
    <t>忻府组通字〔2023〕12号</t>
  </si>
  <si>
    <t>董村镇令归村光伏发电项目</t>
  </si>
  <si>
    <t>董村镇</t>
  </si>
  <si>
    <t>山西日月峰建筑工程有限公司</t>
  </si>
  <si>
    <t>利用村委会屋顶，建设光伏发电站，光伏发电系统容量为115.5kW</t>
  </si>
  <si>
    <t>总投资大约为65万元。每年发电量预计173078kmh，预计每年获得的收益为5.75万元</t>
  </si>
  <si>
    <t>兴办村集体公益事业，
惠及全体村民，化解村级债务，帮扶困难群众。后期收益分配如下：项目收益的7成用于村集体组织公益事业；项目收益的3成用于偿还村集体债务</t>
  </si>
  <si>
    <t>董村镇太延村光伏发电项目</t>
  </si>
  <si>
    <t>山西天海电力检修工程有限公司</t>
  </si>
  <si>
    <t>利用太延小学屋顶，建设光伏发电站，光伏发电系统容量为130.9KW</t>
  </si>
  <si>
    <t>总投资70万元，年发电量约为225000kmh，为村集体增加收入7万元</t>
  </si>
  <si>
    <t>兴办村集体公益事业，惠及全体村民，每年分配已脱贫户500元</t>
  </si>
  <si>
    <t>豆罗镇向阳村杂粮加工设备配套项目</t>
  </si>
  <si>
    <t>豆罗镇</t>
  </si>
  <si>
    <t>购置包装设备1套,包括包装机、贴标机、搅拌机等</t>
  </si>
  <si>
    <t>预计壮大村级集体经济2.5万元</t>
  </si>
  <si>
    <t>带动有劳动力、有意愿脱贫户参与务工，壮大村集体经济收入</t>
  </si>
  <si>
    <t>豆罗镇小豆罗设施农业项目</t>
  </si>
  <si>
    <t>楠海建设有限公司</t>
  </si>
  <si>
    <t>新建全钢架暖棚9座</t>
  </si>
  <si>
    <t>预计壮大村级集体经济9.6万元</t>
  </si>
  <si>
    <t>带动有劳动力、有意愿脱贫户及“三类户”参与务工，壮大村集体经济收入</t>
  </si>
  <si>
    <t>豆罗镇小豆罗村庭院经济项目</t>
  </si>
  <si>
    <t>山西通盛达建筑工程技术服务有限公司</t>
  </si>
  <si>
    <t>回租利用废旧和闲置宅基地，村集体统一建设后用于整租或民宿日租，建设成集接待、餐饮、住宿、康养诸多功能为一体的综合体，计划建设2处</t>
  </si>
  <si>
    <t>预计壮大村级集体经济10.4万元</t>
  </si>
  <si>
    <t>否</t>
  </si>
  <si>
    <t>豆罗镇豆罗村设施农业建设项目</t>
  </si>
  <si>
    <t>中楠建设有限公司</t>
  </si>
  <si>
    <t>新建钢结构暖棚4座，预计每年增加村集体经济5.6万元</t>
  </si>
  <si>
    <t>预计壮大村级集体经济5.6万元</t>
  </si>
  <si>
    <t>山西磐宏建设有限公司</t>
  </si>
  <si>
    <t>新建跨度14米全钢架大棚5座</t>
  </si>
  <si>
    <t>纪要〔2023〕第3次</t>
  </si>
  <si>
    <t>合索镇数字乡镇建设试点项目</t>
  </si>
  <si>
    <t>合索镇</t>
  </si>
  <si>
    <t>联通（山西)产业互联网有限公司</t>
  </si>
  <si>
    <t>推进乡村振兴新动能，提高农业生产率，激活农村要素资源，拓宽农民收入渠道</t>
  </si>
  <si>
    <t>实现党政引领，乡村治理，公共服务，智慧农业，电子商务，务工就业，垃圾分类等数字化转型，最终实现乡村治理一体化，产业发展数控化，群众生活智能化</t>
  </si>
  <si>
    <t>九原街街道大庄村恒温库电力设施配套项目（250kv变压器项目）</t>
  </si>
  <si>
    <t>九原街街道</t>
  </si>
  <si>
    <t>电业局三产公司</t>
  </si>
  <si>
    <t>购买变压器及相关设备，新建250kVA成套双杆变台1座，新建10kV架空线路约150m，新建12m砼杆4基。为大庄村集体资产并入股恒温库项目</t>
  </si>
  <si>
    <t>项目的实施能够使恒温库立即投入使用，满足300亩、60万斤玉露香梨的贮存使用，通过延长储藏时间减少梨果损耗，提高梨果价格，可为103户脱贫户203人增收</t>
  </si>
  <si>
    <t>实施恒温库配套设施项目，使恒温库尽快正常运行，为农民增收致富保驾护航。提高农产品价格，提高经济效益</t>
  </si>
  <si>
    <t>九原街街道现代农业大棚电力设施配套项目（新建160KVA成套双杆变台项目）</t>
  </si>
  <si>
    <t>山西华盛致远电力建设有限公司</t>
  </si>
  <si>
    <t>新建10kV电缆线路约210m、12m砼杆2基、160kVA成套双杆变台1座，为土陵桥村集体资产并入股九原街现代农业大棚项目</t>
  </si>
  <si>
    <t>为满足大棚生产生活需要，拟新建160KVA成套双杆变台一座</t>
  </si>
  <si>
    <t>收益用于新建、维修、养护公共设施等；救助突发大病、重病的生活困难村民</t>
  </si>
  <si>
    <t>九原街街道北张村光伏发电项目</t>
  </si>
  <si>
    <t>山西国图建设工程有限公司</t>
  </si>
  <si>
    <t>北张村村委拟采用屋顶光伏建设，选址村学校和村委办公房顶，建设规模169KV</t>
  </si>
  <si>
    <t>该项目位于九原街道办事处北张村学校屋顶建设169kW光伏发电项目，建成后预计可带动贫困人口，预计每年每人增收约3000余元</t>
  </si>
  <si>
    <t>村集体经济组织成员为共同受益人，项目收益为壮大村集体经济，更好为村民服务</t>
  </si>
  <si>
    <t>九原街街道大庄村产业道路硬化项目</t>
  </si>
  <si>
    <t>忻府区安启达公司</t>
  </si>
  <si>
    <t>道路硬化8000平方米</t>
  </si>
  <si>
    <t>发展大葱产业，节约村民劳务成本，提高种植村民收入</t>
  </si>
  <si>
    <t>发展特色产业，增加群众收入，整修产业路，促进产销对接</t>
  </si>
  <si>
    <t>奇村镇加禾村温室大棚建设项目</t>
  </si>
  <si>
    <t>奇村镇</t>
  </si>
  <si>
    <t>山西国潞工程建设有限公司</t>
  </si>
  <si>
    <t>建设日光式双拱薄膜连栋温室大棚1座1400平方米，占地4亩。包括主体骨架、外遮阳系统、内保温系统、湿帘风机降温系统等设施配套</t>
  </si>
  <si>
    <t>预计增加村集体经济收入10万元</t>
  </si>
  <si>
    <t>帮助实现本村劳动力实现短期就业，增加村集体经济收入，使全村受益</t>
  </si>
  <si>
    <t>奇村镇金村木耳大棚二期项目</t>
  </si>
  <si>
    <t>山西鸿基盛世建筑工程有限公司</t>
  </si>
  <si>
    <t>扩建5座木耳双弓大棚，占地4亩；建设库房1座，100平米；水井1眼。需投入50万元</t>
  </si>
  <si>
    <t>帮助实现本村劳动力实现短期就业，增加村集体经济收入，使全村受益。给脱贫户救助金每户2000元</t>
  </si>
  <si>
    <t>桥西街街道张野村鑫盛源草莓（果蔬）大棚产业项目（二期）</t>
  </si>
  <si>
    <t>桥西街街道</t>
  </si>
  <si>
    <t>山西智盈信息服务有限公司</t>
  </si>
  <si>
    <t>占地8亩，新建高标准双骨架节能日光温室大棚5座，7.6万元/座,共计38万元</t>
  </si>
  <si>
    <t>该项目的实施，可带动脱贫户和周边农户稳定务工就业增收</t>
  </si>
  <si>
    <t>大棚建成后可通过租赁经营或农户（脱贫户）直接经营方式，可为村集体和农户（脱贫户）稳定增加经营收入</t>
  </si>
  <si>
    <t>桥西街街道怡居苑易地搬迁后续扶持数字化社区建设项目（一期）</t>
  </si>
  <si>
    <t>联通（山西）产业互联网有限公司</t>
  </si>
  <si>
    <t>建设智能管理平台，申请衔接补助资金45万元</t>
  </si>
  <si>
    <t>不断建设“设施智能、服务便捷、治理精细、环境宜居”的数字化智慧社区</t>
  </si>
  <si>
    <t>为易地搬迁集中安置区群众
创造更加美好、便捷的生活环境和优质服务</t>
  </si>
  <si>
    <t>桥西街街道易地搬迁产业园区道路硬化工程</t>
  </si>
  <si>
    <t>忻州市怡家装饰工程有限公司</t>
  </si>
  <si>
    <t>新建2445米园区道路、310米排水井设施</t>
  </si>
  <si>
    <t>为10户搬迁户（监测户）10名劳动力就近就业创造更好条件</t>
  </si>
  <si>
    <t>桥西街街道张野村建设果蔬大棚项目</t>
  </si>
  <si>
    <t>占地16亩，新建高标准双骨架节能日光温室大棚7座以及园区道路和配套设施</t>
  </si>
  <si>
    <t>不断发展壮大村集体
经济，实施乡村振兴战略</t>
  </si>
  <si>
    <t>不断发展壮大村集体经济，为张野村农户（脱贫户）带来稳定收益</t>
  </si>
  <si>
    <t>桥西街街道下社村入股项目</t>
  </si>
  <si>
    <t>山西九源王酒业有限公司</t>
  </si>
  <si>
    <t>下社村委与山西承盛酒业有限公司签订入股合同，合作经营，保底分红，年分红12%，预计年增加集体收入8.4万元</t>
  </si>
  <si>
    <t>不断发展壮大村集体经济，为下社村农户（脱贫户）带来稳定收益</t>
  </si>
  <si>
    <t>桥西街街道怡居苑社区搬迁户公益岗位</t>
  </si>
  <si>
    <t>解决15人稳定就业，申请衔接补助资金27万元</t>
  </si>
  <si>
    <t>为15户搬迁户（监测户）15名劳动力就近就业</t>
  </si>
  <si>
    <t>可解决15户搬迁户（监测户）15人稳定就业，年增收18000元</t>
  </si>
  <si>
    <t>三交镇北冯村庭院经济</t>
  </si>
  <si>
    <t>三交镇</t>
  </si>
  <si>
    <t>三交镇北冯村</t>
  </si>
  <si>
    <t>发展庭院经济50户，以养鸡为主</t>
  </si>
  <si>
    <t>三交镇北冯村庭院经济项目，发展庭院经济50户，巩固脱贫攻坚成果，带动脱贫户养殖经济收入提高</t>
  </si>
  <si>
    <t>2023年因鸡苗有成长期，目前带动脱贫户每增收100元左右</t>
  </si>
  <si>
    <t>三交镇蒲阁寨村庭院经济</t>
  </si>
  <si>
    <t>三交镇蒲阁寨村</t>
  </si>
  <si>
    <t>发展庭院经济8户，以养殖为主</t>
  </si>
  <si>
    <t>三交镇蒲阁寨村庭院经济项目，发展庭院经济8户，巩固脱贫攻坚成果，带动脱贫户养殖经济收入提高</t>
  </si>
  <si>
    <t>补贴到户，带动脱贫户增收，平均每户增收1.5万元</t>
  </si>
  <si>
    <t>三交镇于家沟村肉牛养殖补助项目</t>
  </si>
  <si>
    <t>三交镇于家沟村、官庄村、付家庄村</t>
  </si>
  <si>
    <t>购置39头牛，每头补助4000元</t>
  </si>
  <si>
    <t>购买肉牛39头，每头补助4000元</t>
  </si>
  <si>
    <t>补贴到户，带动脱贫户增收</t>
  </si>
  <si>
    <t>三交镇峪口村庭院经济</t>
  </si>
  <si>
    <t>三交镇峪口村</t>
  </si>
  <si>
    <t>发展10户庭院经济，以种养殖为主</t>
  </si>
  <si>
    <t>三交镇峪口村庭院经济项目，发展庭院经济10户，25人，以养殖为主，补助资金2万元</t>
  </si>
  <si>
    <t>2023年因鸡苗有成长期，目前带动脱贫户每增收500元左右</t>
  </si>
  <si>
    <t>三交镇蒲阁寨村道路修复工程</t>
  </si>
  <si>
    <t>山西福瑞建筑装饰有限公司</t>
  </si>
  <si>
    <t>修复道路200米</t>
  </si>
  <si>
    <t>三交镇蒲阁寨村村边护路、护地坝建设项目，建设护路、护地坝长230米宽0.8米高1.5米，共276立方米，沙石、人工每立方米130元，总投资3.6万元.极大便利老百姓出行，有效防护原有旧路安全</t>
  </si>
  <si>
    <t>便利全村所有农户出行</t>
  </si>
  <si>
    <t>三交镇南陀罗沟村、付家庄村特色种植项目</t>
  </si>
  <si>
    <t>三交镇南陀罗沟村、付家庄村</t>
  </si>
  <si>
    <t>结合整治好的撂荒地892亩，其中南陀罗沟村345亩（铺地膜20亩种植板栗南瓜，施有机肥230吨；规划大葱种植25亩，甜玉米套种大豆250亩，甜玉米50亩）、付家庄村547亩（其中534亩种植甜玉米，13亩种植贝贝南瓜）</t>
  </si>
  <si>
    <t>完成13亩板栗南瓜种植 完成534亩甜玉米种植，壮大村集体经济预计总收入达11万元
完成大葱种植25亩；甜玉米套种大豆250亩；甜玉米种植50亩；板栗南瓜种植20亩;成本总计15万元，预计总收入达20万元;增加村民劳动收益，重点向脱贫户倾斜</t>
  </si>
  <si>
    <t>壮大村级集体经济，集体经济分红</t>
  </si>
  <si>
    <t>三交镇小塔习村乡村旅游项目</t>
  </si>
  <si>
    <t>忻州市落雾山景区运营管理公司</t>
  </si>
  <si>
    <t>回收闲置宅基地，村集体统一建设后用于整租，打造休闲、餐饮诸多功能为一体的综合体，计划建设1处</t>
  </si>
  <si>
    <t>村集体委托忻州市落雾山景区管理公司对该项目进行建设运营，委托期5年。该公司由忻州市日月星旅游公司做连带担保责任人，保证村集体经济5万/年保底利润。如每年该公司运营顺利，实际收入超50万，预计第一年按实际收入10%分红，第二年按实际收入20%分红，第三至第五年按实际收入30%分红</t>
  </si>
  <si>
    <t>预计第一年按实际收入10%分红，第二年按实际收入20%分红，第三至第五年按实际收入30%分红</t>
  </si>
  <si>
    <t>忻口镇“忻口皇菊”全产业链项目</t>
  </si>
  <si>
    <t>忻口镇</t>
  </si>
  <si>
    <t>山西楷龙建设有限公司</t>
  </si>
  <si>
    <t>新建占地8亩的两座现代化联动大棚、新建占地10亩8座钢架大棚、新建一间烘干房及烘干设备等配套设施和修缮一间产品体验房及两间办公用房共500平米</t>
  </si>
  <si>
    <t>发展新型特色农业，调整产业结构，促进增收、壮大村集体经济发展</t>
  </si>
  <si>
    <t>带动周边村民就业30人，增收约3000元预计纯利润在40万元</t>
  </si>
  <si>
    <t>忻口镇人居环境提升项目</t>
  </si>
  <si>
    <t>山西利凯科贸有限公司</t>
  </si>
  <si>
    <t>小电动三轮垃圾清运车20辆、电动挂桶四轮扫地车1辆、铁皮垃圾桶100个等</t>
  </si>
  <si>
    <t>提高公共服务水平、提升人居环境质量</t>
  </si>
  <si>
    <t>各村运营相关车辆及垃圾桶，服务村民、提升人居环境质量</t>
  </si>
  <si>
    <t>忻口镇后淤泥皇菊高标准种植棚建设项目</t>
  </si>
  <si>
    <t>山西国旺兴达建筑有限责任公司</t>
  </si>
  <si>
    <t>忻口镇后淤泥村皇菊高标准种植棚投资50万元，新建25座钢架大棚，占地25亩，项目位于后淤泥村皇菊项目园区南桑平地处。钢架大棚内种植“忻口皇菊”菊花</t>
  </si>
  <si>
    <t>预计集体每年收益6万元</t>
  </si>
  <si>
    <t>收益将用于村内公益事业、公共服务、村庄发展等各项事业使用</t>
  </si>
  <si>
    <t>新建路街道逯家庄乡村文旅融合项目</t>
  </si>
  <si>
    <t>新建路街道</t>
  </si>
  <si>
    <t>逯家庄村</t>
  </si>
  <si>
    <t>新建路街道逯家庄村计划建设“网红村”旅游项目，依托公孙杵臼历史文化元素，打造集网红彩绘墙、娱乐设施、小吃、民宿于一体的综合性文化广场。计划总投资约520万，由村集体和投资方按比例出资投入，第一期村集体投资60%，投资方40%。见效收益后，开展第二期投入</t>
  </si>
  <si>
    <t>1.此项目实施后会吸纳村内的优秀青年、大学生返乡创业就业，植入新理念、新元素不断创新，持续发展，减少村内人才的流失。
2.解决村内闲散劳动力，让村民在家就业，激发村民爱村、守村、护村的凝聚力。
3.壮大村集体收入，同时让所有村民盈利收益，提高全村百姓生活质量，真正实现乡村振兴，百姓富裕。</t>
  </si>
  <si>
    <t>吸纳优秀人才、激发村内闲散劳动力，壮大村集体经济，带动百姓增收</t>
  </si>
  <si>
    <t>秀容街道南关村数字村庄建设试点项目</t>
  </si>
  <si>
    <t>秀容街道</t>
  </si>
  <si>
    <t>联通(山西)产业互联网有限公司</t>
  </si>
  <si>
    <t>村集体网格管理提质增效</t>
  </si>
  <si>
    <t>村集体网格化基层管理服务水平提质增效，为全体村民提供基础保障和全方位服务</t>
  </si>
  <si>
    <t>秀容街道南关村民宿项目</t>
  </si>
  <si>
    <t>山西良匠建设工程有限公司</t>
  </si>
  <si>
    <t>由南关村委出资租赁食品公司3层原办公楼，投资200万元装修打造古城特色住宿酒店，含20余间客房、1间餐厅、1间布衣间等</t>
  </si>
  <si>
    <t>每年村集体增收20万元</t>
  </si>
  <si>
    <t>民宿企业为村民提供就业岗位，增加村集体经济收入，服务农业生产，带动村民增收</t>
  </si>
  <si>
    <t>旭来街街道泉子沟农机购置项目</t>
  </si>
  <si>
    <t>旭来街街道</t>
  </si>
  <si>
    <t>山西吉丰农业装备有限公司</t>
  </si>
  <si>
    <t>沃德804拖拉机、旋耕犁、播种机、收割机（2陇）、小型青贮饲料收集机</t>
  </si>
  <si>
    <t>发展壮大集体经济，使脱贫户全村48户103人受益</t>
  </si>
  <si>
    <t>旭来街道河拱村数字村庄建设试点项目</t>
  </si>
  <si>
    <t>旭来街街道泡池村小吃街项目</t>
  </si>
  <si>
    <t>忻州市昇腾彩钢结构工程有限公司</t>
  </si>
  <si>
    <t>将村集体闲置小巷进行规划，打造小吃一条街，占地面积1.8亩，45间门面房</t>
  </si>
  <si>
    <t>让部分贫困户就业，富起来</t>
  </si>
  <si>
    <t>旭来街街道尹村秸秆综合利用项目</t>
  </si>
  <si>
    <t>购置2004大型拖拉机，饲草打捆机、联合深松整地机、704小型拖拉机、五盘翻草机、河北双座调幅犁、十盘搂草机、草捆收集车、粉碎还田机</t>
  </si>
  <si>
    <t>发展壮大集体经济，使脱贫户全村135户238人受益</t>
  </si>
  <si>
    <t>云中路街道西播明村人居环境小型设备购置项目</t>
  </si>
  <si>
    <t>云中路街道</t>
  </si>
  <si>
    <t>洒水车1辆，扫地机1辆，电动挂桶垃圾车1辆，小电瓶三轮车1辆，电动三轮车1辆，地坑箱2个，塑料垃圾桶，果皮箱，扫帚，铲雪锹，铁铲锹若干</t>
  </si>
  <si>
    <t>提高环境整治工作效率质量</t>
  </si>
  <si>
    <t>提高村里环境整治工作效率，改善村内环境</t>
  </si>
  <si>
    <t>云中路街道二十里铺村农业综合服务区项目</t>
  </si>
  <si>
    <t>二十里铺村委会</t>
  </si>
  <si>
    <t>打造开发温室大棚种植蔬菜、水果、采摘等高效农业等为一体的现代观光农业采摘示范园区占地面积约300亩</t>
  </si>
  <si>
    <t>增加集体收入，城乡融合</t>
  </si>
  <si>
    <t>联农带农，增加村集体收入</t>
  </si>
  <si>
    <t>长征街街道张家庄村屋顶光伏及快速充电站项目</t>
  </si>
  <si>
    <t>长征街街道</t>
  </si>
  <si>
    <t>广西英利源盛建设工程有限公司</t>
  </si>
  <si>
    <t>利用张家庄便民市场大楼2808㎡楼顶新建200KW屋顶分布式光伏电站；利用大楼前临街停车场新建12台新能源汽车充电桩，项目投资回报高，风险低，收入稳定，可大幅提高村集体经济收入。</t>
  </si>
  <si>
    <t>项目投资回报高，风险低，收入稳定，可大幅提高村集体经济收入，建成预计年收益30-36万</t>
  </si>
  <si>
    <t>用于村内基础设施提升，滚动发展集体经济，为脱贫户和孤寡老人提供福利</t>
  </si>
  <si>
    <t>长征街街道樊野村易地搬迁就业帮扶农产品冷链物流中心建设项目</t>
  </si>
  <si>
    <t>樊野村</t>
  </si>
  <si>
    <t>建筑面积7520平方米，主要为蔬菜生鲜食品配送中心、市场调度中心、食品数据中心三个功能区</t>
  </si>
  <si>
    <t>打造易地搬迁后续扶持就业创业基地，促进农产品销售、创建就业岗位鼓励搬迁户就近就业创业</t>
  </si>
  <si>
    <t>一是为搬迁户提供经营摊位，二是配送车间为搬迁户提供就业岗位，三是为集中安置区配套产业和52个脱贫村的农产品提供市场服务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</si>
</sst>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4">
    <font>
      <sz val="11"/>
      <color indexed="8"/>
      <name val="宋体"/>
      <charset val="134"/>
    </font>
    <font>
      <sz val="14"/>
      <color indexed="8"/>
      <name val="黑体"/>
      <charset val="134"/>
    </font>
    <font>
      <sz val="11"/>
      <color indexed="8"/>
      <name val="黑体"/>
      <charset val="134"/>
    </font>
    <font>
      <sz val="11"/>
      <color theme="1"/>
      <name val="黑体"/>
      <charset val="134"/>
    </font>
    <font>
      <sz val="36"/>
      <name val="黑体"/>
      <charset val="134"/>
    </font>
    <font>
      <sz val="11"/>
      <name val="黑体"/>
      <charset val="134"/>
    </font>
    <font>
      <sz val="18"/>
      <name val="黑体"/>
      <charset val="134"/>
    </font>
    <font>
      <sz val="14"/>
      <name val="黑体"/>
      <charset val="134"/>
    </font>
    <font>
      <sz val="12"/>
      <name val="黑体"/>
      <charset val="134"/>
    </font>
    <font>
      <sz val="12"/>
      <color theme="1"/>
      <name val="黑体"/>
      <charset val="134"/>
    </font>
    <font>
      <sz val="36"/>
      <color theme="1"/>
      <name val="黑体"/>
      <charset val="134"/>
    </font>
    <font>
      <sz val="18"/>
      <color theme="1"/>
      <name val="黑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
      <sz val="12"/>
      <name val="仿宋"/>
      <charset val="134"/>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8">
    <border>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2" fontId="12" fillId="0" borderId="0" applyFont="0" applyFill="0" applyBorder="0" applyAlignment="0" applyProtection="0">
      <alignment vertical="center"/>
    </xf>
    <xf numFmtId="0" fontId="13" fillId="3" borderId="0" applyNumberFormat="0" applyBorder="0" applyAlignment="0" applyProtection="0">
      <alignment vertical="center"/>
    </xf>
    <xf numFmtId="0" fontId="14" fillId="4" borderId="10" applyNumberFormat="0" applyAlignment="0" applyProtection="0">
      <alignment vertical="center"/>
    </xf>
    <xf numFmtId="44" fontId="12" fillId="0" borderId="0" applyFont="0" applyFill="0" applyBorder="0" applyAlignment="0" applyProtection="0">
      <alignment vertical="center"/>
    </xf>
    <xf numFmtId="41" fontId="12" fillId="0" borderId="0" applyFont="0" applyFill="0" applyBorder="0" applyAlignment="0" applyProtection="0">
      <alignment vertical="center"/>
    </xf>
    <xf numFmtId="0" fontId="13" fillId="5" borderId="0" applyNumberFormat="0" applyBorder="0" applyAlignment="0" applyProtection="0">
      <alignment vertical="center"/>
    </xf>
    <xf numFmtId="0" fontId="15" fillId="6" borderId="0" applyNumberFormat="0" applyBorder="0" applyAlignment="0" applyProtection="0">
      <alignment vertical="center"/>
    </xf>
    <xf numFmtId="43" fontId="12" fillId="0" borderId="0" applyFont="0" applyFill="0" applyBorder="0" applyAlignment="0" applyProtection="0">
      <alignment vertical="center"/>
    </xf>
    <xf numFmtId="0" fontId="16" fillId="7" borderId="0" applyNumberFormat="0" applyBorder="0" applyAlignment="0" applyProtection="0">
      <alignment vertical="center"/>
    </xf>
    <xf numFmtId="0" fontId="17" fillId="0" borderId="0" applyNumberFormat="0" applyFill="0" applyBorder="0" applyAlignment="0" applyProtection="0">
      <alignment vertical="center"/>
    </xf>
    <xf numFmtId="9" fontId="12" fillId="0" borderId="0" applyFont="0" applyFill="0" applyBorder="0" applyAlignment="0" applyProtection="0">
      <alignment vertical="center"/>
    </xf>
    <xf numFmtId="0" fontId="18" fillId="0" borderId="0" applyNumberFormat="0" applyFill="0" applyBorder="0" applyAlignment="0" applyProtection="0">
      <alignment vertical="center"/>
    </xf>
    <xf numFmtId="0" fontId="12" fillId="8" borderId="11" applyNumberFormat="0" applyFont="0" applyAlignment="0" applyProtection="0">
      <alignment vertical="center"/>
    </xf>
    <xf numFmtId="0" fontId="16" fillId="9" borderId="0" applyNumberFormat="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12" applyNumberFormat="0" applyFill="0" applyAlignment="0" applyProtection="0">
      <alignment vertical="center"/>
    </xf>
    <xf numFmtId="0" fontId="24" fillId="0" borderId="12" applyNumberFormat="0" applyFill="0" applyAlignment="0" applyProtection="0">
      <alignment vertical="center"/>
    </xf>
    <xf numFmtId="0" fontId="16" fillId="10" borderId="0" applyNumberFormat="0" applyBorder="0" applyAlignment="0" applyProtection="0">
      <alignment vertical="center"/>
    </xf>
    <xf numFmtId="0" fontId="19" fillId="0" borderId="13" applyNumberFormat="0" applyFill="0" applyAlignment="0" applyProtection="0">
      <alignment vertical="center"/>
    </xf>
    <xf numFmtId="0" fontId="16" fillId="11" borderId="0" applyNumberFormat="0" applyBorder="0" applyAlignment="0" applyProtection="0">
      <alignment vertical="center"/>
    </xf>
    <xf numFmtId="0" fontId="25" fillId="12" borderId="14" applyNumberFormat="0" applyAlignment="0" applyProtection="0">
      <alignment vertical="center"/>
    </xf>
    <xf numFmtId="0" fontId="26" fillId="12" borderId="10" applyNumberFormat="0" applyAlignment="0" applyProtection="0">
      <alignment vertical="center"/>
    </xf>
    <xf numFmtId="0" fontId="27" fillId="13" borderId="15" applyNumberFormat="0" applyAlignment="0" applyProtection="0">
      <alignment vertical="center"/>
    </xf>
    <xf numFmtId="0" fontId="13" fillId="14" borderId="0" applyNumberFormat="0" applyBorder="0" applyAlignment="0" applyProtection="0">
      <alignment vertical="center"/>
    </xf>
    <xf numFmtId="0" fontId="16" fillId="15" borderId="0" applyNumberFormat="0" applyBorder="0" applyAlignment="0" applyProtection="0">
      <alignment vertical="center"/>
    </xf>
    <xf numFmtId="0" fontId="28" fillId="0" borderId="16" applyNumberFormat="0" applyFill="0" applyAlignment="0" applyProtection="0">
      <alignment vertical="center"/>
    </xf>
    <xf numFmtId="0" fontId="29" fillId="0" borderId="17" applyNumberFormat="0" applyFill="0" applyAlignment="0" applyProtection="0">
      <alignment vertical="center"/>
    </xf>
    <xf numFmtId="0" fontId="30" fillId="16" borderId="0" applyNumberFormat="0" applyBorder="0" applyAlignment="0" applyProtection="0">
      <alignment vertical="center"/>
    </xf>
    <xf numFmtId="0" fontId="31" fillId="17" borderId="0" applyNumberFormat="0" applyBorder="0" applyAlignment="0" applyProtection="0">
      <alignment vertical="center"/>
    </xf>
    <xf numFmtId="0" fontId="13" fillId="18" borderId="0" applyNumberFormat="0" applyBorder="0" applyAlignment="0" applyProtection="0">
      <alignment vertical="center"/>
    </xf>
    <xf numFmtId="0" fontId="16"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6" fillId="24" borderId="0" applyNumberFormat="0" applyBorder="0" applyAlignment="0" applyProtection="0">
      <alignment vertical="center"/>
    </xf>
    <xf numFmtId="0" fontId="16"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6" fillId="28" borderId="0" applyNumberFormat="0" applyBorder="0" applyAlignment="0" applyProtection="0">
      <alignment vertical="center"/>
    </xf>
    <xf numFmtId="0" fontId="13" fillId="29" borderId="0" applyNumberFormat="0" applyBorder="0" applyAlignment="0" applyProtection="0">
      <alignment vertical="center"/>
    </xf>
    <xf numFmtId="0" fontId="16" fillId="30" borderId="0" applyNumberFormat="0" applyBorder="0" applyAlignment="0" applyProtection="0">
      <alignment vertical="center"/>
    </xf>
    <xf numFmtId="0" fontId="16" fillId="31" borderId="0" applyNumberFormat="0" applyBorder="0" applyAlignment="0" applyProtection="0">
      <alignment vertical="center"/>
    </xf>
    <xf numFmtId="0" fontId="32" fillId="0" borderId="0">
      <alignment vertical="center"/>
    </xf>
    <xf numFmtId="0" fontId="13" fillId="32" borderId="0" applyNumberFormat="0" applyBorder="0" applyAlignment="0" applyProtection="0">
      <alignment vertical="center"/>
    </xf>
    <xf numFmtId="0" fontId="16" fillId="33" borderId="0" applyNumberFormat="0" applyBorder="0" applyAlignment="0" applyProtection="0">
      <alignment vertical="center"/>
    </xf>
    <xf numFmtId="0" fontId="32" fillId="0" borderId="0">
      <alignment vertical="center"/>
    </xf>
    <xf numFmtId="0" fontId="0" fillId="0" borderId="0">
      <alignment vertical="center"/>
    </xf>
  </cellStyleXfs>
  <cellXfs count="29">
    <xf numFmtId="0" fontId="0" fillId="0" borderId="0" xfId="0">
      <alignment vertical="center"/>
    </xf>
    <xf numFmtId="0" fontId="0" fillId="2" borderId="0" xfId="0" applyFill="1">
      <alignment vertical="center"/>
    </xf>
    <xf numFmtId="0" fontId="1" fillId="2" borderId="0" xfId="0" applyFont="1" applyFill="1">
      <alignment vertical="center"/>
    </xf>
    <xf numFmtId="0" fontId="1" fillId="2" borderId="0" xfId="0" applyFont="1" applyFill="1" applyAlignment="1">
      <alignment vertical="center"/>
    </xf>
    <xf numFmtId="0" fontId="2" fillId="2" borderId="0" xfId="0" applyFont="1" applyFill="1">
      <alignment vertical="center"/>
    </xf>
    <xf numFmtId="0" fontId="2" fillId="2" borderId="0" xfId="0" applyFont="1" applyFill="1" applyAlignment="1">
      <alignment horizontal="center" vertical="center"/>
    </xf>
    <xf numFmtId="0" fontId="2" fillId="2" borderId="0" xfId="0" applyFont="1" applyFill="1" applyAlignment="1">
      <alignment horizontal="center" vertical="center" wrapText="1"/>
    </xf>
    <xf numFmtId="0" fontId="3" fillId="2" borderId="0" xfId="0" applyFont="1" applyFill="1" applyAlignment="1">
      <alignment horizontal="center" vertical="center"/>
    </xf>
    <xf numFmtId="0" fontId="4" fillId="2" borderId="0" xfId="0" applyFont="1" applyFill="1" applyAlignment="1">
      <alignment horizontal="center" vertical="center" wrapText="1"/>
    </xf>
    <xf numFmtId="0" fontId="5" fillId="2" borderId="0" xfId="0" applyFont="1" applyFill="1" applyAlignment="1">
      <alignment horizontal="center" vertical="center" wrapText="1"/>
    </xf>
    <xf numFmtId="0" fontId="6" fillId="2" borderId="0" xfId="0" applyFont="1" applyFill="1" applyAlignment="1">
      <alignment horizontal="center" vertical="center" wrapText="1"/>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10" fillId="2" borderId="0" xfId="0" applyFont="1" applyFill="1" applyAlignment="1">
      <alignment horizontal="center" vertical="center" wrapText="1"/>
    </xf>
    <xf numFmtId="0" fontId="11" fillId="2" borderId="0" xfId="0" applyFont="1" applyFill="1" applyAlignment="1">
      <alignment horizontal="center" vertical="center" wrapText="1"/>
    </xf>
    <xf numFmtId="0" fontId="1" fillId="2" borderId="8"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2" borderId="9" xfId="0" applyFont="1" applyFill="1" applyBorder="1" applyAlignment="1">
      <alignment horizontal="center" vertical="center"/>
    </xf>
    <xf numFmtId="0" fontId="1" fillId="2" borderId="3" xfId="0" applyFont="1" applyFill="1" applyBorder="1" applyAlignment="1">
      <alignment horizontal="center" vertical="center" wrapText="1"/>
    </xf>
    <xf numFmtId="0" fontId="0" fillId="0" borderId="0" xfId="0" applyFill="1">
      <alignment vertical="center"/>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常规_阳曲县2017年第三季度财政扶贫资金支出情况表" xfId="47"/>
    <cellStyle name="40% - 强调文字颜色 6" xfId="48" builtinId="51"/>
    <cellStyle name="60% - 强调文字颜色 6" xfId="49" builtinId="52"/>
    <cellStyle name="常规 2" xfId="50"/>
    <cellStyle name="常规 3" xfId="51"/>
  </cellStyles>
  <tableStyles count="0" defaultTableStyle="TableStyleMedium2" defaultPivotStyle="PivotStyleLight16"/>
  <colors>
    <mruColors>
      <color rgb="00FFFF00"/>
      <color rgb="00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alpha val="100000"/>
            </a:srgbClr>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S65"/>
  <sheetViews>
    <sheetView tabSelected="1" view="pageBreakPreview" zoomScale="70" zoomScaleNormal="75" workbookViewId="0">
      <pane xSplit="3" ySplit="6" topLeftCell="D55" activePane="bottomRight" state="frozen"/>
      <selection/>
      <selection pane="topRight"/>
      <selection pane="bottomLeft"/>
      <selection pane="bottomRight" activeCell="R2" sqref="R$1:R$1048576"/>
    </sheetView>
  </sheetViews>
  <sheetFormatPr defaultColWidth="9" defaultRowHeight="13.5"/>
  <cols>
    <col min="1" max="1" width="8.5" style="5" customWidth="1"/>
    <col min="2" max="2" width="11.2583333333333" style="5" customWidth="1"/>
    <col min="3" max="3" width="21.75" style="6" customWidth="1"/>
    <col min="4" max="4" width="10.7083333333333" style="6" customWidth="1"/>
    <col min="5" max="5" width="12.0583333333333" style="6" customWidth="1"/>
    <col min="6" max="6" width="22.675" style="5" customWidth="1"/>
    <col min="7" max="7" width="27.4916666666667" style="5" customWidth="1"/>
    <col min="8" max="8" width="13.4833333333333" style="5" customWidth="1"/>
    <col min="9" max="9" width="13.0083333333333" style="5" customWidth="1"/>
    <col min="10" max="10" width="17.3333333333333" style="5" customWidth="1"/>
    <col min="11" max="11" width="20" style="5" customWidth="1"/>
    <col min="12" max="12" width="12.5916666666667" style="5" customWidth="1"/>
    <col min="13" max="13" width="12.5916666666667" style="7" customWidth="1"/>
    <col min="14" max="14" width="14.3666666666667" style="5" customWidth="1"/>
    <col min="15" max="15" width="30" style="5" customWidth="1"/>
    <col min="16" max="16" width="26.6666666666667" style="5" customWidth="1"/>
    <col min="17" max="17" width="12.225" style="5" customWidth="1"/>
    <col min="18" max="18" width="16.6666666666667" style="5" customWidth="1"/>
    <col min="19" max="16384" width="9" style="1"/>
  </cols>
  <sheetData>
    <row r="1" s="1" customFormat="1" ht="46.5" spans="1:18">
      <c r="A1" s="8" t="s">
        <v>0</v>
      </c>
      <c r="B1" s="8"/>
      <c r="C1" s="8"/>
      <c r="D1" s="8"/>
      <c r="E1" s="8"/>
      <c r="F1" s="8"/>
      <c r="G1" s="8"/>
      <c r="H1" s="8"/>
      <c r="I1" s="8"/>
      <c r="J1" s="8"/>
      <c r="K1" s="8"/>
      <c r="L1" s="8"/>
      <c r="M1" s="22"/>
      <c r="N1" s="8"/>
      <c r="O1" s="8"/>
      <c r="P1" s="8"/>
      <c r="Q1" s="8"/>
      <c r="R1" s="8"/>
    </row>
    <row r="2" s="1" customFormat="1" ht="22.5" spans="1:18">
      <c r="A2" s="9"/>
      <c r="B2" s="9"/>
      <c r="C2" s="10"/>
      <c r="D2" s="10"/>
      <c r="E2" s="10"/>
      <c r="F2" s="10"/>
      <c r="G2" s="10"/>
      <c r="H2" s="10"/>
      <c r="I2" s="10"/>
      <c r="J2" s="10"/>
      <c r="K2" s="10"/>
      <c r="L2" s="10"/>
      <c r="M2" s="23"/>
      <c r="N2" s="10"/>
      <c r="O2" s="10"/>
      <c r="P2" s="10"/>
      <c r="Q2" s="10"/>
      <c r="R2" s="9"/>
    </row>
    <row r="3" s="2" customFormat="1" ht="31" customHeight="1" spans="1:18">
      <c r="A3" s="11" t="s">
        <v>1</v>
      </c>
      <c r="B3" s="11" t="s">
        <v>2</v>
      </c>
      <c r="C3" s="11" t="s">
        <v>3</v>
      </c>
      <c r="D3" s="11" t="s">
        <v>4</v>
      </c>
      <c r="E3" s="11" t="s">
        <v>5</v>
      </c>
      <c r="F3" s="11" t="s">
        <v>6</v>
      </c>
      <c r="G3" s="11" t="s">
        <v>7</v>
      </c>
      <c r="H3" s="11" t="s">
        <v>8</v>
      </c>
      <c r="I3" s="11" t="s">
        <v>9</v>
      </c>
      <c r="J3" s="15" t="s">
        <v>10</v>
      </c>
      <c r="K3" s="15"/>
      <c r="L3" s="15"/>
      <c r="M3" s="15"/>
      <c r="N3" s="16"/>
      <c r="O3" s="11" t="s">
        <v>11</v>
      </c>
      <c r="P3" s="11" t="s">
        <v>12</v>
      </c>
      <c r="Q3" s="11" t="s">
        <v>13</v>
      </c>
      <c r="R3" s="11" t="s">
        <v>14</v>
      </c>
    </row>
    <row r="4" s="2" customFormat="1" ht="31" customHeight="1" spans="1:18">
      <c r="A4" s="12"/>
      <c r="B4" s="12"/>
      <c r="C4" s="12"/>
      <c r="D4" s="12"/>
      <c r="E4" s="12"/>
      <c r="F4" s="12"/>
      <c r="G4" s="12"/>
      <c r="H4" s="12"/>
      <c r="I4" s="12"/>
      <c r="J4" s="24" t="s">
        <v>15</v>
      </c>
      <c r="K4" s="25" t="s">
        <v>16</v>
      </c>
      <c r="L4" s="25" t="s">
        <v>17</v>
      </c>
      <c r="M4" s="25" t="s">
        <v>18</v>
      </c>
      <c r="N4" s="25" t="s">
        <v>19</v>
      </c>
      <c r="O4" s="12"/>
      <c r="P4" s="12"/>
      <c r="Q4" s="12"/>
      <c r="R4" s="12"/>
    </row>
    <row r="5" s="3" customFormat="1" ht="52" customHeight="1" spans="1:18">
      <c r="A5" s="13"/>
      <c r="B5" s="13"/>
      <c r="C5" s="13"/>
      <c r="D5" s="13"/>
      <c r="E5" s="13"/>
      <c r="F5" s="13"/>
      <c r="G5" s="13"/>
      <c r="H5" s="13"/>
      <c r="I5" s="13"/>
      <c r="J5" s="26"/>
      <c r="K5" s="27"/>
      <c r="L5" s="27"/>
      <c r="M5" s="27"/>
      <c r="N5" s="27"/>
      <c r="O5" s="13"/>
      <c r="P5" s="13"/>
      <c r="Q5" s="13"/>
      <c r="R5" s="13"/>
    </row>
    <row r="6" s="4" customFormat="1" ht="56" customHeight="1" spans="1:18">
      <c r="A6" s="14" t="s">
        <v>15</v>
      </c>
      <c r="B6" s="15"/>
      <c r="C6" s="16"/>
      <c r="D6" s="16"/>
      <c r="E6" s="16"/>
      <c r="F6" s="17"/>
      <c r="G6" s="17"/>
      <c r="H6" s="17">
        <f t="shared" ref="H6:N6" si="0">SUM(H7:H65)</f>
        <v>5859.31</v>
      </c>
      <c r="I6" s="17">
        <f t="shared" si="0"/>
        <v>4109.55</v>
      </c>
      <c r="J6" s="17">
        <f t="shared" si="0"/>
        <v>4533.703427</v>
      </c>
      <c r="K6" s="17">
        <f t="shared" si="0"/>
        <v>4073.993977</v>
      </c>
      <c r="L6" s="17">
        <f t="shared" si="0"/>
        <v>0</v>
      </c>
      <c r="M6" s="17">
        <f t="shared" si="0"/>
        <v>242.92105</v>
      </c>
      <c r="N6" s="17">
        <f t="shared" si="0"/>
        <v>216.7884</v>
      </c>
      <c r="O6" s="17"/>
      <c r="P6" s="17"/>
      <c r="Q6" s="17"/>
      <c r="R6" s="17"/>
    </row>
    <row r="7" s="1" customFormat="1" ht="231" customHeight="1" spans="1:19">
      <c r="A7" s="18">
        <v>1</v>
      </c>
      <c r="B7" s="19" t="s">
        <v>20</v>
      </c>
      <c r="C7" s="19" t="s">
        <v>21</v>
      </c>
      <c r="D7" s="19" t="s">
        <v>22</v>
      </c>
      <c r="E7" s="19" t="s">
        <v>23</v>
      </c>
      <c r="F7" s="19" t="s">
        <v>24</v>
      </c>
      <c r="G7" s="19" t="s">
        <v>25</v>
      </c>
      <c r="H7" s="19">
        <v>102.8</v>
      </c>
      <c r="I7" s="19">
        <v>102.8</v>
      </c>
      <c r="J7" s="19">
        <f>K7+L7+M7+N7</f>
        <v>90.576385</v>
      </c>
      <c r="K7" s="19">
        <v>90.576385</v>
      </c>
      <c r="L7" s="19"/>
      <c r="M7" s="19"/>
      <c r="N7" s="19"/>
      <c r="O7" s="19" t="s">
        <v>26</v>
      </c>
      <c r="P7" s="19" t="s">
        <v>27</v>
      </c>
      <c r="Q7" s="19" t="s">
        <v>28</v>
      </c>
      <c r="R7" s="19"/>
      <c r="S7" s="28"/>
    </row>
    <row r="8" s="1" customFormat="1" ht="77" customHeight="1" spans="1:19">
      <c r="A8" s="18">
        <v>2</v>
      </c>
      <c r="B8" s="19" t="s">
        <v>20</v>
      </c>
      <c r="C8" s="19" t="s">
        <v>29</v>
      </c>
      <c r="D8" s="19" t="s">
        <v>30</v>
      </c>
      <c r="E8" s="19" t="s">
        <v>23</v>
      </c>
      <c r="F8" s="19" t="s">
        <v>23</v>
      </c>
      <c r="G8" s="19" t="s">
        <v>31</v>
      </c>
      <c r="H8" s="19">
        <v>135</v>
      </c>
      <c r="I8" s="19">
        <v>135</v>
      </c>
      <c r="J8" s="19">
        <f t="shared" ref="J8:J39" si="1">K8+L8+M8+N8</f>
        <v>133.2</v>
      </c>
      <c r="K8" s="19">
        <v>133.2</v>
      </c>
      <c r="L8" s="19"/>
      <c r="M8" s="19"/>
      <c r="N8" s="19"/>
      <c r="O8" s="19" t="s">
        <v>32</v>
      </c>
      <c r="P8" s="19" t="s">
        <v>33</v>
      </c>
      <c r="Q8" s="19" t="s">
        <v>28</v>
      </c>
      <c r="R8" s="19"/>
      <c r="S8" s="28"/>
    </row>
    <row r="9" s="1" customFormat="1" ht="77" customHeight="1" spans="1:19">
      <c r="A9" s="18">
        <v>3</v>
      </c>
      <c r="B9" s="19" t="s">
        <v>20</v>
      </c>
      <c r="C9" s="19" t="s">
        <v>34</v>
      </c>
      <c r="D9" s="19" t="s">
        <v>35</v>
      </c>
      <c r="E9" s="19" t="s">
        <v>23</v>
      </c>
      <c r="F9" s="19" t="s">
        <v>23</v>
      </c>
      <c r="G9" s="19" t="s">
        <v>36</v>
      </c>
      <c r="H9" s="19">
        <v>227.79</v>
      </c>
      <c r="I9" s="19">
        <v>227.79</v>
      </c>
      <c r="J9" s="19">
        <f t="shared" si="1"/>
        <v>227.1462</v>
      </c>
      <c r="K9" s="19">
        <v>227.1462</v>
      </c>
      <c r="L9" s="19"/>
      <c r="M9" s="19"/>
      <c r="N9" s="19"/>
      <c r="O9" s="19" t="s">
        <v>37</v>
      </c>
      <c r="P9" s="19" t="s">
        <v>37</v>
      </c>
      <c r="Q9" s="19" t="s">
        <v>28</v>
      </c>
      <c r="R9" s="19"/>
      <c r="S9" s="28"/>
    </row>
    <row r="10" s="1" customFormat="1" ht="73" customHeight="1" spans="1:19">
      <c r="A10" s="18">
        <v>4</v>
      </c>
      <c r="B10" s="19" t="s">
        <v>20</v>
      </c>
      <c r="C10" s="19" t="s">
        <v>38</v>
      </c>
      <c r="D10" s="19" t="s">
        <v>22</v>
      </c>
      <c r="E10" s="19" t="s">
        <v>23</v>
      </c>
      <c r="F10" s="19" t="s">
        <v>39</v>
      </c>
      <c r="G10" s="19" t="s">
        <v>38</v>
      </c>
      <c r="H10" s="19">
        <v>114.8</v>
      </c>
      <c r="I10" s="19">
        <v>114.8</v>
      </c>
      <c r="J10" s="19">
        <f t="shared" si="1"/>
        <v>114.8</v>
      </c>
      <c r="K10" s="19">
        <v>114.8</v>
      </c>
      <c r="L10" s="19"/>
      <c r="M10" s="19"/>
      <c r="N10" s="19"/>
      <c r="O10" s="19" t="s">
        <v>40</v>
      </c>
      <c r="P10" s="19" t="s">
        <v>41</v>
      </c>
      <c r="Q10" s="19" t="s">
        <v>28</v>
      </c>
      <c r="R10" s="19"/>
      <c r="S10" s="28"/>
    </row>
    <row r="11" s="1" customFormat="1" ht="57" customHeight="1" spans="1:18">
      <c r="A11" s="20">
        <v>5</v>
      </c>
      <c r="B11" s="21" t="s">
        <v>20</v>
      </c>
      <c r="C11" s="21" t="s">
        <v>42</v>
      </c>
      <c r="D11" s="21" t="s">
        <v>30</v>
      </c>
      <c r="E11" s="21" t="s">
        <v>23</v>
      </c>
      <c r="F11" s="21" t="s">
        <v>39</v>
      </c>
      <c r="G11" s="21" t="s">
        <v>42</v>
      </c>
      <c r="H11" s="21">
        <v>8.57</v>
      </c>
      <c r="I11" s="21">
        <v>8.57</v>
      </c>
      <c r="J11" s="21">
        <f t="shared" si="1"/>
        <v>8.57</v>
      </c>
      <c r="K11" s="21">
        <v>8.57</v>
      </c>
      <c r="L11" s="21"/>
      <c r="M11" s="21"/>
      <c r="N11" s="21"/>
      <c r="O11" s="21" t="s">
        <v>43</v>
      </c>
      <c r="P11" s="21" t="s">
        <v>44</v>
      </c>
      <c r="Q11" s="21" t="s">
        <v>28</v>
      </c>
      <c r="R11" s="21"/>
    </row>
    <row r="12" s="1" customFormat="1" ht="146" customHeight="1" spans="1:18">
      <c r="A12" s="20">
        <v>6</v>
      </c>
      <c r="B12" s="21" t="s">
        <v>20</v>
      </c>
      <c r="C12" s="21" t="s">
        <v>45</v>
      </c>
      <c r="D12" s="21" t="s">
        <v>46</v>
      </c>
      <c r="E12" s="21" t="s">
        <v>23</v>
      </c>
      <c r="F12" s="21" t="s">
        <v>23</v>
      </c>
      <c r="G12" s="21" t="s">
        <v>47</v>
      </c>
      <c r="H12" s="21">
        <v>128.1</v>
      </c>
      <c r="I12" s="21">
        <v>80</v>
      </c>
      <c r="J12" s="21">
        <f t="shared" si="1"/>
        <v>125.35105</v>
      </c>
      <c r="K12" s="21">
        <v>80</v>
      </c>
      <c r="L12" s="21"/>
      <c r="M12" s="21">
        <v>45.35105</v>
      </c>
      <c r="N12" s="21"/>
      <c r="O12" s="21" t="s">
        <v>48</v>
      </c>
      <c r="P12" s="21" t="s">
        <v>49</v>
      </c>
      <c r="Q12" s="21" t="s">
        <v>28</v>
      </c>
      <c r="R12" s="21" t="s">
        <v>50</v>
      </c>
    </row>
    <row r="13" s="1" customFormat="1" ht="86" customHeight="1" spans="1:18">
      <c r="A13" s="20">
        <v>7</v>
      </c>
      <c r="B13" s="21" t="s">
        <v>51</v>
      </c>
      <c r="C13" s="21" t="s">
        <v>52</v>
      </c>
      <c r="D13" s="21" t="s">
        <v>30</v>
      </c>
      <c r="E13" s="21" t="s">
        <v>23</v>
      </c>
      <c r="F13" s="21" t="s">
        <v>23</v>
      </c>
      <c r="G13" s="21" t="s">
        <v>53</v>
      </c>
      <c r="H13" s="21">
        <v>18.5</v>
      </c>
      <c r="I13" s="21">
        <v>0</v>
      </c>
      <c r="J13" s="21">
        <f t="shared" si="1"/>
        <v>11.5</v>
      </c>
      <c r="K13" s="21">
        <v>0</v>
      </c>
      <c r="L13" s="21"/>
      <c r="M13" s="21">
        <v>11.5</v>
      </c>
      <c r="N13" s="21"/>
      <c r="O13" s="21" t="s">
        <v>54</v>
      </c>
      <c r="P13" s="21" t="s">
        <v>55</v>
      </c>
      <c r="Q13" s="21" t="s">
        <v>28</v>
      </c>
      <c r="R13" s="21"/>
    </row>
    <row r="14" s="1" customFormat="1" ht="69" customHeight="1" spans="1:18">
      <c r="A14" s="20">
        <v>8</v>
      </c>
      <c r="B14" s="21" t="s">
        <v>50</v>
      </c>
      <c r="C14" s="21" t="s">
        <v>56</v>
      </c>
      <c r="D14" s="21" t="s">
        <v>46</v>
      </c>
      <c r="E14" s="21" t="s">
        <v>23</v>
      </c>
      <c r="F14" s="21" t="s">
        <v>57</v>
      </c>
      <c r="G14" s="21" t="s">
        <v>58</v>
      </c>
      <c r="H14" s="21">
        <v>40.25</v>
      </c>
      <c r="I14" s="21">
        <v>0</v>
      </c>
      <c r="J14" s="21">
        <f t="shared" si="1"/>
        <v>40.25</v>
      </c>
      <c r="K14" s="21">
        <v>0</v>
      </c>
      <c r="L14" s="21"/>
      <c r="M14" s="21">
        <v>40.25</v>
      </c>
      <c r="N14" s="21"/>
      <c r="O14" s="21" t="s">
        <v>59</v>
      </c>
      <c r="P14" s="21" t="s">
        <v>60</v>
      </c>
      <c r="Q14" s="21" t="s">
        <v>28</v>
      </c>
      <c r="R14" s="21"/>
    </row>
    <row r="15" s="1" customFormat="1" ht="105" customHeight="1" spans="1:19">
      <c r="A15" s="18">
        <v>9</v>
      </c>
      <c r="B15" s="19" t="s">
        <v>61</v>
      </c>
      <c r="C15" s="19" t="s">
        <v>62</v>
      </c>
      <c r="D15" s="19" t="s">
        <v>63</v>
      </c>
      <c r="E15" s="19" t="s">
        <v>64</v>
      </c>
      <c r="F15" s="19" t="s">
        <v>65</v>
      </c>
      <c r="G15" s="19" t="s">
        <v>66</v>
      </c>
      <c r="H15" s="19">
        <v>36</v>
      </c>
      <c r="I15" s="19">
        <v>36</v>
      </c>
      <c r="J15" s="19">
        <f t="shared" si="1"/>
        <v>35.2206</v>
      </c>
      <c r="K15" s="19">
        <v>35.2206</v>
      </c>
      <c r="L15" s="19"/>
      <c r="M15" s="19"/>
      <c r="N15" s="19"/>
      <c r="O15" s="19" t="s">
        <v>67</v>
      </c>
      <c r="P15" s="19" t="s">
        <v>67</v>
      </c>
      <c r="Q15" s="19" t="s">
        <v>28</v>
      </c>
      <c r="R15" s="19"/>
      <c r="S15" s="28"/>
    </row>
    <row r="16" s="1" customFormat="1" ht="201" customHeight="1" spans="1:19">
      <c r="A16" s="18">
        <v>10</v>
      </c>
      <c r="B16" s="19" t="s">
        <v>68</v>
      </c>
      <c r="C16" s="19" t="s">
        <v>69</v>
      </c>
      <c r="D16" s="19" t="s">
        <v>63</v>
      </c>
      <c r="E16" s="19" t="s">
        <v>70</v>
      </c>
      <c r="F16" s="19" t="s">
        <v>71</v>
      </c>
      <c r="G16" s="19" t="s">
        <v>72</v>
      </c>
      <c r="H16" s="19">
        <v>38.76</v>
      </c>
      <c r="I16" s="19">
        <v>38.76</v>
      </c>
      <c r="J16" s="19">
        <f t="shared" si="1"/>
        <v>36.954792</v>
      </c>
      <c r="K16" s="18">
        <v>36.954792</v>
      </c>
      <c r="L16" s="19"/>
      <c r="M16" s="19"/>
      <c r="N16" s="19"/>
      <c r="O16" s="19" t="s">
        <v>73</v>
      </c>
      <c r="P16" s="19" t="s">
        <v>73</v>
      </c>
      <c r="Q16" s="19" t="s">
        <v>28</v>
      </c>
      <c r="R16" s="19"/>
      <c r="S16" s="28"/>
    </row>
    <row r="17" s="1" customFormat="1" ht="69" customHeight="1" spans="1:19">
      <c r="A17" s="18">
        <v>11</v>
      </c>
      <c r="B17" s="19" t="s">
        <v>74</v>
      </c>
      <c r="C17" s="19" t="s">
        <v>75</v>
      </c>
      <c r="D17" s="19" t="s">
        <v>22</v>
      </c>
      <c r="E17" s="19" t="s">
        <v>76</v>
      </c>
      <c r="F17" s="19" t="s">
        <v>76</v>
      </c>
      <c r="G17" s="19" t="s">
        <v>77</v>
      </c>
      <c r="H17" s="19">
        <v>16</v>
      </c>
      <c r="I17" s="19">
        <v>16</v>
      </c>
      <c r="J17" s="19">
        <f t="shared" si="1"/>
        <v>16</v>
      </c>
      <c r="K17" s="19">
        <v>16</v>
      </c>
      <c r="L17" s="19"/>
      <c r="M17" s="19"/>
      <c r="N17" s="19"/>
      <c r="O17" s="19" t="s">
        <v>78</v>
      </c>
      <c r="P17" s="19" t="s">
        <v>79</v>
      </c>
      <c r="Q17" s="19" t="s">
        <v>28</v>
      </c>
      <c r="R17" s="19"/>
      <c r="S17" s="28"/>
    </row>
    <row r="18" s="1" customFormat="1" ht="216" customHeight="1" spans="1:19">
      <c r="A18" s="18">
        <v>12</v>
      </c>
      <c r="B18" s="19" t="s">
        <v>80</v>
      </c>
      <c r="C18" s="19" t="s">
        <v>81</v>
      </c>
      <c r="D18" s="19" t="s">
        <v>46</v>
      </c>
      <c r="E18" s="19" t="s">
        <v>82</v>
      </c>
      <c r="F18" s="19" t="s">
        <v>83</v>
      </c>
      <c r="G18" s="19" t="s">
        <v>84</v>
      </c>
      <c r="H18" s="19">
        <v>148.68</v>
      </c>
      <c r="I18" s="19">
        <v>148.68</v>
      </c>
      <c r="J18" s="19">
        <f t="shared" si="1"/>
        <v>148.68</v>
      </c>
      <c r="K18" s="19">
        <v>148.68</v>
      </c>
      <c r="L18" s="19"/>
      <c r="M18" s="19"/>
      <c r="N18" s="19"/>
      <c r="O18" s="19" t="s">
        <v>85</v>
      </c>
      <c r="P18" s="19" t="s">
        <v>86</v>
      </c>
      <c r="Q18" s="19" t="s">
        <v>28</v>
      </c>
      <c r="R18" s="19"/>
      <c r="S18" s="28"/>
    </row>
    <row r="19" s="1" customFormat="1" ht="86" customHeight="1" spans="1:19">
      <c r="A19" s="18">
        <v>13</v>
      </c>
      <c r="B19" s="19" t="s">
        <v>87</v>
      </c>
      <c r="C19" s="19" t="s">
        <v>88</v>
      </c>
      <c r="D19" s="19" t="s">
        <v>22</v>
      </c>
      <c r="E19" s="19" t="s">
        <v>89</v>
      </c>
      <c r="F19" s="19" t="s">
        <v>90</v>
      </c>
      <c r="G19" s="19" t="s">
        <v>91</v>
      </c>
      <c r="H19" s="19">
        <v>56.36</v>
      </c>
      <c r="I19" s="19">
        <v>56.36</v>
      </c>
      <c r="J19" s="19">
        <f t="shared" si="1"/>
        <v>55.686</v>
      </c>
      <c r="K19" s="19">
        <v>55.686</v>
      </c>
      <c r="L19" s="19"/>
      <c r="M19" s="19"/>
      <c r="N19" s="19"/>
      <c r="O19" s="19" t="s">
        <v>92</v>
      </c>
      <c r="P19" s="19" t="s">
        <v>93</v>
      </c>
      <c r="Q19" s="19" t="s">
        <v>28</v>
      </c>
      <c r="R19" s="19"/>
      <c r="S19" s="28"/>
    </row>
    <row r="20" s="1" customFormat="1" ht="108" customHeight="1" spans="1:19">
      <c r="A20" s="18">
        <v>14</v>
      </c>
      <c r="B20" s="19" t="s">
        <v>94</v>
      </c>
      <c r="C20" s="19" t="s">
        <v>95</v>
      </c>
      <c r="D20" s="19" t="s">
        <v>96</v>
      </c>
      <c r="E20" s="19" t="s">
        <v>89</v>
      </c>
      <c r="F20" s="19" t="s">
        <v>90</v>
      </c>
      <c r="G20" s="19" t="s">
        <v>97</v>
      </c>
      <c r="H20" s="19">
        <v>70</v>
      </c>
      <c r="I20" s="19">
        <v>65</v>
      </c>
      <c r="J20" s="19">
        <f t="shared" si="1"/>
        <v>70</v>
      </c>
      <c r="K20" s="19">
        <v>65</v>
      </c>
      <c r="L20" s="19"/>
      <c r="M20" s="19">
        <v>5</v>
      </c>
      <c r="N20" s="19"/>
      <c r="O20" s="19" t="s">
        <v>98</v>
      </c>
      <c r="P20" s="19" t="s">
        <v>99</v>
      </c>
      <c r="Q20" s="19" t="s">
        <v>28</v>
      </c>
      <c r="R20" s="19"/>
      <c r="S20" s="28"/>
    </row>
    <row r="21" s="1" customFormat="1" ht="121" customHeight="1" spans="1:19">
      <c r="A21" s="18">
        <v>15</v>
      </c>
      <c r="B21" s="19" t="s">
        <v>94</v>
      </c>
      <c r="C21" s="19" t="s">
        <v>100</v>
      </c>
      <c r="D21" s="19" t="s">
        <v>96</v>
      </c>
      <c r="E21" s="19" t="s">
        <v>89</v>
      </c>
      <c r="F21" s="19" t="s">
        <v>101</v>
      </c>
      <c r="G21" s="19" t="s">
        <v>102</v>
      </c>
      <c r="H21" s="19">
        <v>70</v>
      </c>
      <c r="I21" s="19">
        <v>65</v>
      </c>
      <c r="J21" s="19">
        <f t="shared" si="1"/>
        <v>70</v>
      </c>
      <c r="K21" s="19">
        <v>65</v>
      </c>
      <c r="L21" s="19"/>
      <c r="M21" s="19">
        <v>5</v>
      </c>
      <c r="N21" s="19"/>
      <c r="O21" s="19" t="s">
        <v>103</v>
      </c>
      <c r="P21" s="19" t="s">
        <v>104</v>
      </c>
      <c r="Q21" s="19" t="s">
        <v>28</v>
      </c>
      <c r="R21" s="19"/>
      <c r="S21" s="28"/>
    </row>
    <row r="22" s="1" customFormat="1" ht="92" customHeight="1" spans="1:19">
      <c r="A22" s="18">
        <v>16</v>
      </c>
      <c r="B22" s="19" t="s">
        <v>87</v>
      </c>
      <c r="C22" s="19" t="s">
        <v>105</v>
      </c>
      <c r="D22" s="19" t="s">
        <v>63</v>
      </c>
      <c r="E22" s="19" t="s">
        <v>106</v>
      </c>
      <c r="F22" s="19" t="s">
        <v>107</v>
      </c>
      <c r="G22" s="19" t="s">
        <v>108</v>
      </c>
      <c r="H22" s="19">
        <v>205</v>
      </c>
      <c r="I22" s="19">
        <v>204.44</v>
      </c>
      <c r="J22" s="19">
        <f t="shared" si="1"/>
        <v>204.44</v>
      </c>
      <c r="K22" s="19">
        <v>204.44</v>
      </c>
      <c r="L22" s="19"/>
      <c r="M22" s="19"/>
      <c r="N22" s="19"/>
      <c r="O22" s="19" t="s">
        <v>109</v>
      </c>
      <c r="P22" s="19" t="s">
        <v>110</v>
      </c>
      <c r="Q22" s="19" t="s">
        <v>28</v>
      </c>
      <c r="R22" s="19"/>
      <c r="S22" s="28"/>
    </row>
    <row r="23" s="1" customFormat="1" ht="173" customHeight="1" spans="1:19">
      <c r="A23" s="18">
        <v>17</v>
      </c>
      <c r="B23" s="19" t="s">
        <v>87</v>
      </c>
      <c r="C23" s="19" t="s">
        <v>111</v>
      </c>
      <c r="D23" s="19" t="s">
        <v>63</v>
      </c>
      <c r="E23" s="19" t="s">
        <v>106</v>
      </c>
      <c r="F23" s="19" t="s">
        <v>107</v>
      </c>
      <c r="G23" s="19" t="s">
        <v>112</v>
      </c>
      <c r="H23" s="19">
        <v>90</v>
      </c>
      <c r="I23" s="19">
        <v>90</v>
      </c>
      <c r="J23" s="19">
        <f t="shared" si="1"/>
        <v>90</v>
      </c>
      <c r="K23" s="19">
        <v>90</v>
      </c>
      <c r="L23" s="19"/>
      <c r="M23" s="19"/>
      <c r="N23" s="19"/>
      <c r="O23" s="19" t="s">
        <v>113</v>
      </c>
      <c r="P23" s="19" t="s">
        <v>114</v>
      </c>
      <c r="Q23" s="19" t="s">
        <v>28</v>
      </c>
      <c r="R23" s="19"/>
      <c r="S23" s="28"/>
    </row>
    <row r="24" s="1" customFormat="1" ht="68" customHeight="1" spans="1:19">
      <c r="A24" s="18">
        <v>18</v>
      </c>
      <c r="B24" s="19" t="s">
        <v>94</v>
      </c>
      <c r="C24" s="19" t="s">
        <v>115</v>
      </c>
      <c r="D24" s="19" t="s">
        <v>96</v>
      </c>
      <c r="E24" s="19" t="s">
        <v>106</v>
      </c>
      <c r="F24" s="19" t="s">
        <v>116</v>
      </c>
      <c r="G24" s="19" t="s">
        <v>117</v>
      </c>
      <c r="H24" s="19">
        <v>75</v>
      </c>
      <c r="I24" s="19">
        <v>65</v>
      </c>
      <c r="J24" s="19">
        <f t="shared" si="1"/>
        <v>70</v>
      </c>
      <c r="K24" s="19">
        <v>65</v>
      </c>
      <c r="L24" s="19"/>
      <c r="M24" s="19">
        <v>5</v>
      </c>
      <c r="N24" s="19"/>
      <c r="O24" s="19" t="s">
        <v>118</v>
      </c>
      <c r="P24" s="19" t="s">
        <v>119</v>
      </c>
      <c r="Q24" s="19" t="s">
        <v>28</v>
      </c>
      <c r="R24" s="19"/>
      <c r="S24" s="28"/>
    </row>
    <row r="25" s="1" customFormat="1" ht="121" customHeight="1" spans="1:19">
      <c r="A25" s="18">
        <v>19</v>
      </c>
      <c r="B25" s="19" t="s">
        <v>120</v>
      </c>
      <c r="C25" s="19" t="s">
        <v>121</v>
      </c>
      <c r="D25" s="19" t="s">
        <v>22</v>
      </c>
      <c r="E25" s="19" t="s">
        <v>122</v>
      </c>
      <c r="F25" s="19" t="s">
        <v>123</v>
      </c>
      <c r="G25" s="19" t="s">
        <v>124</v>
      </c>
      <c r="H25" s="19">
        <v>65</v>
      </c>
      <c r="I25" s="19">
        <v>65</v>
      </c>
      <c r="J25" s="19">
        <f t="shared" si="1"/>
        <v>65</v>
      </c>
      <c r="K25" s="19">
        <v>65</v>
      </c>
      <c r="L25" s="19"/>
      <c r="M25" s="19"/>
      <c r="N25" s="19"/>
      <c r="O25" s="19" t="s">
        <v>125</v>
      </c>
      <c r="P25" s="19" t="s">
        <v>126</v>
      </c>
      <c r="Q25" s="19" t="s">
        <v>28</v>
      </c>
      <c r="R25" s="19"/>
      <c r="S25" s="28"/>
    </row>
    <row r="26" s="1" customFormat="1" ht="70" customHeight="1" spans="1:19">
      <c r="A26" s="18">
        <v>20</v>
      </c>
      <c r="B26" s="19" t="s">
        <v>94</v>
      </c>
      <c r="C26" s="19" t="s">
        <v>127</v>
      </c>
      <c r="D26" s="19" t="s">
        <v>96</v>
      </c>
      <c r="E26" s="19" t="s">
        <v>122</v>
      </c>
      <c r="F26" s="19" t="s">
        <v>128</v>
      </c>
      <c r="G26" s="19" t="s">
        <v>129</v>
      </c>
      <c r="H26" s="19">
        <v>70</v>
      </c>
      <c r="I26" s="19">
        <v>65</v>
      </c>
      <c r="J26" s="19">
        <f t="shared" si="1"/>
        <v>70</v>
      </c>
      <c r="K26" s="19">
        <v>65</v>
      </c>
      <c r="L26" s="19"/>
      <c r="M26" s="19">
        <v>5</v>
      </c>
      <c r="N26" s="19"/>
      <c r="O26" s="19" t="s">
        <v>130</v>
      </c>
      <c r="P26" s="19" t="s">
        <v>131</v>
      </c>
      <c r="Q26" s="19" t="s">
        <v>28</v>
      </c>
      <c r="R26" s="19"/>
      <c r="S26" s="28"/>
    </row>
    <row r="27" s="1" customFormat="1" ht="65" customHeight="1" spans="1:19">
      <c r="A27" s="18">
        <v>21</v>
      </c>
      <c r="B27" s="19" t="s">
        <v>87</v>
      </c>
      <c r="C27" s="19" t="s">
        <v>132</v>
      </c>
      <c r="D27" s="19" t="s">
        <v>22</v>
      </c>
      <c r="E27" s="19" t="s">
        <v>133</v>
      </c>
      <c r="F27" s="19" t="s">
        <v>90</v>
      </c>
      <c r="G27" s="19" t="s">
        <v>134</v>
      </c>
      <c r="H27" s="19">
        <v>32</v>
      </c>
      <c r="I27" s="19">
        <v>31.8</v>
      </c>
      <c r="J27" s="19">
        <f t="shared" si="1"/>
        <v>28.44</v>
      </c>
      <c r="K27" s="19">
        <v>28.44</v>
      </c>
      <c r="L27" s="19"/>
      <c r="M27" s="19"/>
      <c r="N27" s="19"/>
      <c r="O27" s="19" t="s">
        <v>135</v>
      </c>
      <c r="P27" s="19" t="s">
        <v>136</v>
      </c>
      <c r="Q27" s="19" t="s">
        <v>28</v>
      </c>
      <c r="R27" s="19"/>
      <c r="S27" s="28"/>
    </row>
    <row r="28" s="1" customFormat="1" ht="62" customHeight="1" spans="1:19">
      <c r="A28" s="18">
        <v>22</v>
      </c>
      <c r="B28" s="19" t="s">
        <v>87</v>
      </c>
      <c r="C28" s="19" t="s">
        <v>137</v>
      </c>
      <c r="D28" s="19" t="s">
        <v>22</v>
      </c>
      <c r="E28" s="19" t="s">
        <v>133</v>
      </c>
      <c r="F28" s="19" t="s">
        <v>138</v>
      </c>
      <c r="G28" s="19" t="s">
        <v>139</v>
      </c>
      <c r="H28" s="19">
        <v>120</v>
      </c>
      <c r="I28" s="19">
        <v>116.75</v>
      </c>
      <c r="J28" s="19">
        <f t="shared" si="1"/>
        <v>107.28</v>
      </c>
      <c r="K28" s="19">
        <v>107.28</v>
      </c>
      <c r="L28" s="19"/>
      <c r="M28" s="19"/>
      <c r="N28" s="19"/>
      <c r="O28" s="19" t="s">
        <v>140</v>
      </c>
      <c r="P28" s="19" t="s">
        <v>141</v>
      </c>
      <c r="Q28" s="19" t="s">
        <v>28</v>
      </c>
      <c r="R28" s="19"/>
      <c r="S28" s="28"/>
    </row>
    <row r="29" s="1" customFormat="1" ht="108" customHeight="1" spans="1:19">
      <c r="A29" s="18">
        <v>23</v>
      </c>
      <c r="B29" s="19" t="s">
        <v>120</v>
      </c>
      <c r="C29" s="19" t="s">
        <v>142</v>
      </c>
      <c r="D29" s="19" t="s">
        <v>22</v>
      </c>
      <c r="E29" s="19" t="s">
        <v>133</v>
      </c>
      <c r="F29" s="19" t="s">
        <v>143</v>
      </c>
      <c r="G29" s="19" t="s">
        <v>144</v>
      </c>
      <c r="H29" s="19">
        <v>100</v>
      </c>
      <c r="I29" s="19">
        <v>70</v>
      </c>
      <c r="J29" s="19">
        <f t="shared" si="1"/>
        <v>79.1884</v>
      </c>
      <c r="K29" s="19">
        <v>70</v>
      </c>
      <c r="L29" s="19"/>
      <c r="M29" s="19"/>
      <c r="N29" s="19">
        <v>9.1884</v>
      </c>
      <c r="O29" s="19" t="s">
        <v>145</v>
      </c>
      <c r="P29" s="19" t="s">
        <v>141</v>
      </c>
      <c r="Q29" s="19" t="s">
        <v>146</v>
      </c>
      <c r="R29" s="19"/>
      <c r="S29" s="28"/>
    </row>
    <row r="30" s="1" customFormat="1" ht="61" customHeight="1" spans="1:19">
      <c r="A30" s="18">
        <v>24</v>
      </c>
      <c r="B30" s="19" t="s">
        <v>94</v>
      </c>
      <c r="C30" s="19" t="s">
        <v>147</v>
      </c>
      <c r="D30" s="19" t="s">
        <v>96</v>
      </c>
      <c r="E30" s="19" t="s">
        <v>133</v>
      </c>
      <c r="F30" s="19" t="s">
        <v>148</v>
      </c>
      <c r="G30" s="19" t="s">
        <v>149</v>
      </c>
      <c r="H30" s="19">
        <v>70</v>
      </c>
      <c r="I30" s="19">
        <v>65</v>
      </c>
      <c r="J30" s="19">
        <f t="shared" si="1"/>
        <v>70</v>
      </c>
      <c r="K30" s="19">
        <v>65</v>
      </c>
      <c r="L30" s="19"/>
      <c r="M30" s="19">
        <v>5</v>
      </c>
      <c r="N30" s="19"/>
      <c r="O30" s="19" t="s">
        <v>150</v>
      </c>
      <c r="P30" s="19" t="s">
        <v>136</v>
      </c>
      <c r="Q30" s="19" t="s">
        <v>28</v>
      </c>
      <c r="R30" s="19"/>
      <c r="S30" s="28"/>
    </row>
    <row r="31" s="1" customFormat="1" ht="66" customHeight="1" spans="1:19">
      <c r="A31" s="18">
        <v>25</v>
      </c>
      <c r="B31" s="19" t="s">
        <v>87</v>
      </c>
      <c r="C31" s="19" t="s">
        <v>147</v>
      </c>
      <c r="D31" s="19" t="s">
        <v>22</v>
      </c>
      <c r="E31" s="19" t="s">
        <v>133</v>
      </c>
      <c r="F31" s="19" t="s">
        <v>151</v>
      </c>
      <c r="G31" s="19" t="s">
        <v>152</v>
      </c>
      <c r="H31" s="19">
        <v>120</v>
      </c>
      <c r="I31" s="19">
        <v>120</v>
      </c>
      <c r="J31" s="19">
        <f t="shared" si="1"/>
        <v>120</v>
      </c>
      <c r="K31" s="19">
        <v>120</v>
      </c>
      <c r="L31" s="19"/>
      <c r="M31" s="19"/>
      <c r="N31" s="19"/>
      <c r="O31" s="19" t="s">
        <v>140</v>
      </c>
      <c r="P31" s="19" t="s">
        <v>136</v>
      </c>
      <c r="Q31" s="19" t="s">
        <v>28</v>
      </c>
      <c r="R31" s="19" t="s">
        <v>153</v>
      </c>
      <c r="S31" s="28"/>
    </row>
    <row r="32" s="1" customFormat="1" ht="106" customHeight="1" spans="1:19">
      <c r="A32" s="18">
        <v>26</v>
      </c>
      <c r="B32" s="19" t="s">
        <v>87</v>
      </c>
      <c r="C32" s="19" t="s">
        <v>154</v>
      </c>
      <c r="D32" s="19" t="s">
        <v>63</v>
      </c>
      <c r="E32" s="19" t="s">
        <v>155</v>
      </c>
      <c r="F32" s="19" t="s">
        <v>156</v>
      </c>
      <c r="G32" s="19" t="s">
        <v>112</v>
      </c>
      <c r="H32" s="19">
        <v>90</v>
      </c>
      <c r="I32" s="19">
        <v>90</v>
      </c>
      <c r="J32" s="19">
        <f t="shared" si="1"/>
        <v>90</v>
      </c>
      <c r="K32" s="19">
        <v>90</v>
      </c>
      <c r="L32" s="19"/>
      <c r="M32" s="19"/>
      <c r="N32" s="19"/>
      <c r="O32" s="19" t="s">
        <v>157</v>
      </c>
      <c r="P32" s="19" t="s">
        <v>158</v>
      </c>
      <c r="Q32" s="19" t="s">
        <v>28</v>
      </c>
      <c r="R32" s="19"/>
      <c r="S32" s="28"/>
    </row>
    <row r="33" s="1" customFormat="1" ht="106" customHeight="1" spans="1:19">
      <c r="A33" s="18">
        <v>27</v>
      </c>
      <c r="B33" s="19" t="s">
        <v>120</v>
      </c>
      <c r="C33" s="19" t="s">
        <v>159</v>
      </c>
      <c r="D33" s="19" t="s">
        <v>22</v>
      </c>
      <c r="E33" s="19" t="s">
        <v>160</v>
      </c>
      <c r="F33" s="19" t="s">
        <v>161</v>
      </c>
      <c r="G33" s="19" t="s">
        <v>162</v>
      </c>
      <c r="H33" s="19">
        <v>17</v>
      </c>
      <c r="I33" s="19">
        <v>17</v>
      </c>
      <c r="J33" s="19">
        <f t="shared" si="1"/>
        <v>17</v>
      </c>
      <c r="K33" s="19">
        <v>17</v>
      </c>
      <c r="L33" s="19"/>
      <c r="M33" s="19"/>
      <c r="N33" s="19"/>
      <c r="O33" s="19" t="s">
        <v>163</v>
      </c>
      <c r="P33" s="19" t="s">
        <v>164</v>
      </c>
      <c r="Q33" s="19" t="s">
        <v>28</v>
      </c>
      <c r="R33" s="19"/>
      <c r="S33" s="28"/>
    </row>
    <row r="34" s="1" customFormat="1" ht="100" customHeight="1" spans="1:19">
      <c r="A34" s="18">
        <v>28</v>
      </c>
      <c r="B34" s="19" t="s">
        <v>120</v>
      </c>
      <c r="C34" s="19" t="s">
        <v>165</v>
      </c>
      <c r="D34" s="19" t="s">
        <v>22</v>
      </c>
      <c r="E34" s="19" t="s">
        <v>160</v>
      </c>
      <c r="F34" s="19" t="s">
        <v>166</v>
      </c>
      <c r="G34" s="19" t="s">
        <v>167</v>
      </c>
      <c r="H34" s="19">
        <v>23</v>
      </c>
      <c r="I34" s="19">
        <v>23</v>
      </c>
      <c r="J34" s="19">
        <f t="shared" si="1"/>
        <v>23</v>
      </c>
      <c r="K34" s="19">
        <v>23</v>
      </c>
      <c r="L34" s="19"/>
      <c r="M34" s="19"/>
      <c r="N34" s="19"/>
      <c r="O34" s="19" t="s">
        <v>168</v>
      </c>
      <c r="P34" s="19" t="s">
        <v>169</v>
      </c>
      <c r="Q34" s="19" t="s">
        <v>28</v>
      </c>
      <c r="R34" s="19"/>
      <c r="S34" s="28"/>
    </row>
    <row r="35" s="1" customFormat="1" ht="81" customHeight="1" spans="1:19">
      <c r="A35" s="18">
        <v>29</v>
      </c>
      <c r="B35" s="19" t="s">
        <v>94</v>
      </c>
      <c r="C35" s="19" t="s">
        <v>170</v>
      </c>
      <c r="D35" s="19" t="s">
        <v>96</v>
      </c>
      <c r="E35" s="19" t="s">
        <v>160</v>
      </c>
      <c r="F35" s="19" t="s">
        <v>171</v>
      </c>
      <c r="G35" s="19" t="s">
        <v>172</v>
      </c>
      <c r="H35" s="19">
        <v>70</v>
      </c>
      <c r="I35" s="19">
        <v>65</v>
      </c>
      <c r="J35" s="19">
        <f t="shared" si="1"/>
        <v>70</v>
      </c>
      <c r="K35" s="19">
        <v>65</v>
      </c>
      <c r="L35" s="19"/>
      <c r="M35" s="19">
        <v>5</v>
      </c>
      <c r="N35" s="19"/>
      <c r="O35" s="19" t="s">
        <v>173</v>
      </c>
      <c r="P35" s="19" t="s">
        <v>174</v>
      </c>
      <c r="Q35" s="19" t="s">
        <v>28</v>
      </c>
      <c r="R35" s="19"/>
      <c r="S35" s="28"/>
    </row>
    <row r="36" s="1" customFormat="1" ht="61" customHeight="1" spans="1:19">
      <c r="A36" s="18">
        <v>30</v>
      </c>
      <c r="B36" s="19" t="s">
        <v>50</v>
      </c>
      <c r="C36" s="19" t="s">
        <v>175</v>
      </c>
      <c r="D36" s="19" t="s">
        <v>63</v>
      </c>
      <c r="E36" s="19" t="s">
        <v>160</v>
      </c>
      <c r="F36" s="19" t="s">
        <v>176</v>
      </c>
      <c r="G36" s="19" t="s">
        <v>177</v>
      </c>
      <c r="H36" s="19">
        <v>55</v>
      </c>
      <c r="I36" s="19">
        <v>0</v>
      </c>
      <c r="J36" s="19">
        <f t="shared" si="1"/>
        <v>55</v>
      </c>
      <c r="K36" s="19">
        <v>0</v>
      </c>
      <c r="L36" s="19"/>
      <c r="M36" s="19">
        <v>55</v>
      </c>
      <c r="N36" s="19"/>
      <c r="O36" s="19" t="s">
        <v>178</v>
      </c>
      <c r="P36" s="19" t="s">
        <v>179</v>
      </c>
      <c r="Q36" s="19" t="s">
        <v>28</v>
      </c>
      <c r="R36" s="19"/>
      <c r="S36" s="28"/>
    </row>
    <row r="37" s="1" customFormat="1" ht="100" customHeight="1" spans="1:19">
      <c r="A37" s="18">
        <v>31</v>
      </c>
      <c r="B37" s="19" t="s">
        <v>87</v>
      </c>
      <c r="C37" s="19" t="s">
        <v>180</v>
      </c>
      <c r="D37" s="19" t="s">
        <v>22</v>
      </c>
      <c r="E37" s="19" t="s">
        <v>181</v>
      </c>
      <c r="F37" s="19" t="s">
        <v>182</v>
      </c>
      <c r="G37" s="19" t="s">
        <v>183</v>
      </c>
      <c r="H37" s="19">
        <v>50</v>
      </c>
      <c r="I37" s="19">
        <v>50</v>
      </c>
      <c r="J37" s="19">
        <f t="shared" si="1"/>
        <v>50</v>
      </c>
      <c r="K37" s="19">
        <v>50</v>
      </c>
      <c r="L37" s="19"/>
      <c r="M37" s="19"/>
      <c r="N37" s="19"/>
      <c r="O37" s="19" t="s">
        <v>184</v>
      </c>
      <c r="P37" s="19" t="s">
        <v>185</v>
      </c>
      <c r="Q37" s="19" t="s">
        <v>28</v>
      </c>
      <c r="R37" s="19"/>
      <c r="S37" s="28"/>
    </row>
    <row r="38" s="1" customFormat="1" ht="78" customHeight="1" spans="1:19">
      <c r="A38" s="18">
        <v>32</v>
      </c>
      <c r="B38" s="19" t="s">
        <v>120</v>
      </c>
      <c r="C38" s="19" t="s">
        <v>186</v>
      </c>
      <c r="D38" s="19" t="s">
        <v>22</v>
      </c>
      <c r="E38" s="19" t="s">
        <v>181</v>
      </c>
      <c r="F38" s="19" t="s">
        <v>187</v>
      </c>
      <c r="G38" s="19" t="s">
        <v>188</v>
      </c>
      <c r="H38" s="19">
        <v>50</v>
      </c>
      <c r="I38" s="19">
        <v>50</v>
      </c>
      <c r="J38" s="19">
        <f t="shared" si="1"/>
        <v>50</v>
      </c>
      <c r="K38" s="19">
        <v>50</v>
      </c>
      <c r="L38" s="19"/>
      <c r="M38" s="19"/>
      <c r="N38" s="19"/>
      <c r="O38" s="19" t="s">
        <v>184</v>
      </c>
      <c r="P38" s="19" t="s">
        <v>189</v>
      </c>
      <c r="Q38" s="19" t="s">
        <v>28</v>
      </c>
      <c r="R38" s="19"/>
      <c r="S38" s="28"/>
    </row>
    <row r="39" s="1" customFormat="1" ht="86" customHeight="1" spans="1:19">
      <c r="A39" s="18">
        <v>33</v>
      </c>
      <c r="B39" s="19" t="s">
        <v>87</v>
      </c>
      <c r="C39" s="19" t="s">
        <v>190</v>
      </c>
      <c r="D39" s="19" t="s">
        <v>22</v>
      </c>
      <c r="E39" s="19" t="s">
        <v>191</v>
      </c>
      <c r="F39" s="19" t="s">
        <v>192</v>
      </c>
      <c r="G39" s="19" t="s">
        <v>193</v>
      </c>
      <c r="H39" s="19">
        <v>38</v>
      </c>
      <c r="I39" s="19">
        <v>38</v>
      </c>
      <c r="J39" s="19">
        <f t="shared" si="1"/>
        <v>38</v>
      </c>
      <c r="K39" s="19">
        <v>38</v>
      </c>
      <c r="L39" s="19"/>
      <c r="M39" s="19"/>
      <c r="N39" s="19"/>
      <c r="O39" s="19" t="s">
        <v>194</v>
      </c>
      <c r="P39" s="19" t="s">
        <v>195</v>
      </c>
      <c r="Q39" s="19" t="s">
        <v>28</v>
      </c>
      <c r="R39" s="19"/>
      <c r="S39" s="28"/>
    </row>
    <row r="40" s="1" customFormat="1" ht="70" customHeight="1" spans="1:19">
      <c r="A40" s="18">
        <v>34</v>
      </c>
      <c r="B40" s="19" t="s">
        <v>87</v>
      </c>
      <c r="C40" s="19" t="s">
        <v>196</v>
      </c>
      <c r="D40" s="19" t="s">
        <v>63</v>
      </c>
      <c r="E40" s="19" t="s">
        <v>191</v>
      </c>
      <c r="F40" s="19" t="s">
        <v>197</v>
      </c>
      <c r="G40" s="19" t="s">
        <v>198</v>
      </c>
      <c r="H40" s="19">
        <v>90</v>
      </c>
      <c r="I40" s="19">
        <v>45</v>
      </c>
      <c r="J40" s="19">
        <f t="shared" ref="J40:J65" si="2">K40+L40+M40+N40</f>
        <v>80.82</v>
      </c>
      <c r="K40" s="19">
        <v>45</v>
      </c>
      <c r="L40" s="19"/>
      <c r="M40" s="19">
        <v>35.82</v>
      </c>
      <c r="N40" s="19"/>
      <c r="O40" s="19" t="s">
        <v>199</v>
      </c>
      <c r="P40" s="19" t="s">
        <v>200</v>
      </c>
      <c r="Q40" s="19" t="s">
        <v>28</v>
      </c>
      <c r="R40" s="19" t="s">
        <v>153</v>
      </c>
      <c r="S40" s="28"/>
    </row>
    <row r="41" s="1" customFormat="1" ht="67" customHeight="1" spans="1:19">
      <c r="A41" s="18">
        <v>35</v>
      </c>
      <c r="B41" s="19" t="s">
        <v>87</v>
      </c>
      <c r="C41" s="19" t="s">
        <v>201</v>
      </c>
      <c r="D41" s="19" t="s">
        <v>63</v>
      </c>
      <c r="E41" s="19" t="s">
        <v>191</v>
      </c>
      <c r="F41" s="19" t="s">
        <v>202</v>
      </c>
      <c r="G41" s="19" t="s">
        <v>203</v>
      </c>
      <c r="H41" s="19">
        <v>25</v>
      </c>
      <c r="I41" s="19">
        <v>25</v>
      </c>
      <c r="J41" s="19">
        <f t="shared" si="2"/>
        <v>25</v>
      </c>
      <c r="K41" s="19">
        <v>25</v>
      </c>
      <c r="L41" s="19"/>
      <c r="M41" s="19"/>
      <c r="N41" s="19"/>
      <c r="O41" s="19" t="s">
        <v>204</v>
      </c>
      <c r="P41" s="19" t="s">
        <v>204</v>
      </c>
      <c r="Q41" s="19" t="s">
        <v>28</v>
      </c>
      <c r="R41" s="19"/>
      <c r="S41" s="28"/>
    </row>
    <row r="42" s="1" customFormat="1" ht="69" customHeight="1" spans="1:19">
      <c r="A42" s="18">
        <v>36</v>
      </c>
      <c r="B42" s="19" t="s">
        <v>120</v>
      </c>
      <c r="C42" s="19" t="s">
        <v>205</v>
      </c>
      <c r="D42" s="19" t="s">
        <v>22</v>
      </c>
      <c r="E42" s="19" t="s">
        <v>191</v>
      </c>
      <c r="F42" s="19" t="s">
        <v>192</v>
      </c>
      <c r="G42" s="19" t="s">
        <v>206</v>
      </c>
      <c r="H42" s="19">
        <v>123</v>
      </c>
      <c r="I42" s="19">
        <v>65</v>
      </c>
      <c r="J42" s="19">
        <f t="shared" si="2"/>
        <v>65</v>
      </c>
      <c r="K42" s="19">
        <v>65</v>
      </c>
      <c r="L42" s="19"/>
      <c r="M42" s="19"/>
      <c r="N42" s="19"/>
      <c r="O42" s="19" t="s">
        <v>207</v>
      </c>
      <c r="P42" s="19" t="s">
        <v>208</v>
      </c>
      <c r="Q42" s="19" t="s">
        <v>28</v>
      </c>
      <c r="R42" s="19"/>
      <c r="S42" s="28"/>
    </row>
    <row r="43" s="1" customFormat="1" ht="93" customHeight="1" spans="1:19">
      <c r="A43" s="18">
        <v>37</v>
      </c>
      <c r="B43" s="19" t="s">
        <v>94</v>
      </c>
      <c r="C43" s="19" t="s">
        <v>209</v>
      </c>
      <c r="D43" s="19" t="s">
        <v>96</v>
      </c>
      <c r="E43" s="19" t="s">
        <v>191</v>
      </c>
      <c r="F43" s="19" t="s">
        <v>210</v>
      </c>
      <c r="G43" s="19" t="s">
        <v>211</v>
      </c>
      <c r="H43" s="19">
        <v>70</v>
      </c>
      <c r="I43" s="19">
        <v>65</v>
      </c>
      <c r="J43" s="19">
        <f t="shared" si="2"/>
        <v>70</v>
      </c>
      <c r="K43" s="19">
        <v>65</v>
      </c>
      <c r="L43" s="19"/>
      <c r="M43" s="19">
        <v>5</v>
      </c>
      <c r="N43" s="19"/>
      <c r="O43" s="19" t="s">
        <v>207</v>
      </c>
      <c r="P43" s="19" t="s">
        <v>212</v>
      </c>
      <c r="Q43" s="19" t="s">
        <v>28</v>
      </c>
      <c r="R43" s="19"/>
      <c r="S43" s="28"/>
    </row>
    <row r="44" s="1" customFormat="1" ht="71" customHeight="1" spans="1:19">
      <c r="A44" s="18">
        <v>38</v>
      </c>
      <c r="B44" s="19" t="s">
        <v>87</v>
      </c>
      <c r="C44" s="19" t="s">
        <v>213</v>
      </c>
      <c r="D44" s="19" t="s">
        <v>35</v>
      </c>
      <c r="E44" s="19" t="s">
        <v>191</v>
      </c>
      <c r="F44" s="19" t="s">
        <v>191</v>
      </c>
      <c r="G44" s="19" t="s">
        <v>214</v>
      </c>
      <c r="H44" s="19">
        <v>34.2</v>
      </c>
      <c r="I44" s="19">
        <v>27</v>
      </c>
      <c r="J44" s="19">
        <f t="shared" si="2"/>
        <v>27</v>
      </c>
      <c r="K44" s="19">
        <v>27</v>
      </c>
      <c r="L44" s="19"/>
      <c r="M44" s="19"/>
      <c r="N44" s="19"/>
      <c r="O44" s="19" t="s">
        <v>215</v>
      </c>
      <c r="P44" s="19" t="s">
        <v>216</v>
      </c>
      <c r="Q44" s="19" t="s">
        <v>28</v>
      </c>
      <c r="R44" s="19"/>
      <c r="S44" s="28"/>
    </row>
    <row r="45" s="1" customFormat="1" ht="85" customHeight="1" spans="1:19">
      <c r="A45" s="18">
        <v>39</v>
      </c>
      <c r="B45" s="19" t="s">
        <v>87</v>
      </c>
      <c r="C45" s="19" t="s">
        <v>217</v>
      </c>
      <c r="D45" s="19" t="s">
        <v>22</v>
      </c>
      <c r="E45" s="19" t="s">
        <v>218</v>
      </c>
      <c r="F45" s="19" t="s">
        <v>219</v>
      </c>
      <c r="G45" s="19" t="s">
        <v>220</v>
      </c>
      <c r="H45" s="19">
        <v>10</v>
      </c>
      <c r="I45" s="19">
        <v>10</v>
      </c>
      <c r="J45" s="19">
        <f t="shared" si="2"/>
        <v>10</v>
      </c>
      <c r="K45" s="19">
        <v>10</v>
      </c>
      <c r="L45" s="19"/>
      <c r="M45" s="19"/>
      <c r="N45" s="19"/>
      <c r="O45" s="19" t="s">
        <v>221</v>
      </c>
      <c r="P45" s="19" t="s">
        <v>222</v>
      </c>
      <c r="Q45" s="19" t="s">
        <v>28</v>
      </c>
      <c r="R45" s="19"/>
      <c r="S45" s="28"/>
    </row>
    <row r="46" s="1" customFormat="1" ht="82" customHeight="1" spans="1:19">
      <c r="A46" s="18">
        <v>40</v>
      </c>
      <c r="B46" s="19" t="s">
        <v>87</v>
      </c>
      <c r="C46" s="19" t="s">
        <v>223</v>
      </c>
      <c r="D46" s="19" t="s">
        <v>22</v>
      </c>
      <c r="E46" s="19" t="s">
        <v>218</v>
      </c>
      <c r="F46" s="19" t="s">
        <v>224</v>
      </c>
      <c r="G46" s="19" t="s">
        <v>225</v>
      </c>
      <c r="H46" s="19">
        <v>1.6</v>
      </c>
      <c r="I46" s="19">
        <v>1.6</v>
      </c>
      <c r="J46" s="19">
        <f t="shared" si="2"/>
        <v>1.6</v>
      </c>
      <c r="K46" s="19">
        <v>1.6</v>
      </c>
      <c r="L46" s="19"/>
      <c r="M46" s="19"/>
      <c r="N46" s="19"/>
      <c r="O46" s="19" t="s">
        <v>226</v>
      </c>
      <c r="P46" s="19" t="s">
        <v>227</v>
      </c>
      <c r="Q46" s="19" t="s">
        <v>28</v>
      </c>
      <c r="R46" s="19"/>
      <c r="S46" s="28"/>
    </row>
    <row r="47" s="1" customFormat="1" ht="67" customHeight="1" spans="1:19">
      <c r="A47" s="18">
        <v>41</v>
      </c>
      <c r="B47" s="19" t="s">
        <v>87</v>
      </c>
      <c r="C47" s="19" t="s">
        <v>228</v>
      </c>
      <c r="D47" s="19" t="s">
        <v>22</v>
      </c>
      <c r="E47" s="19" t="s">
        <v>218</v>
      </c>
      <c r="F47" s="19" t="s">
        <v>229</v>
      </c>
      <c r="G47" s="19" t="s">
        <v>230</v>
      </c>
      <c r="H47" s="19">
        <v>15.6</v>
      </c>
      <c r="I47" s="19">
        <v>15.6</v>
      </c>
      <c r="J47" s="19">
        <f t="shared" si="2"/>
        <v>15.6</v>
      </c>
      <c r="K47" s="19">
        <v>15.6</v>
      </c>
      <c r="L47" s="19"/>
      <c r="M47" s="19"/>
      <c r="N47" s="19"/>
      <c r="O47" s="19" t="s">
        <v>231</v>
      </c>
      <c r="P47" s="19" t="s">
        <v>232</v>
      </c>
      <c r="Q47" s="19" t="s">
        <v>28</v>
      </c>
      <c r="R47" s="19"/>
      <c r="S47" s="28"/>
    </row>
    <row r="48" s="1" customFormat="1" ht="71" customHeight="1" spans="1:19">
      <c r="A48" s="18">
        <v>42</v>
      </c>
      <c r="B48" s="19" t="s">
        <v>87</v>
      </c>
      <c r="C48" s="19" t="s">
        <v>233</v>
      </c>
      <c r="D48" s="19" t="s">
        <v>22</v>
      </c>
      <c r="E48" s="19" t="s">
        <v>218</v>
      </c>
      <c r="F48" s="19" t="s">
        <v>234</v>
      </c>
      <c r="G48" s="19" t="s">
        <v>235</v>
      </c>
      <c r="H48" s="19">
        <v>2</v>
      </c>
      <c r="I48" s="19">
        <v>2</v>
      </c>
      <c r="J48" s="19">
        <f t="shared" si="2"/>
        <v>2</v>
      </c>
      <c r="K48" s="19">
        <v>2</v>
      </c>
      <c r="L48" s="19"/>
      <c r="M48" s="19"/>
      <c r="N48" s="19"/>
      <c r="O48" s="19" t="s">
        <v>236</v>
      </c>
      <c r="P48" s="19" t="s">
        <v>237</v>
      </c>
      <c r="Q48" s="19" t="s">
        <v>28</v>
      </c>
      <c r="R48" s="19"/>
      <c r="S48" s="28"/>
    </row>
    <row r="49" s="1" customFormat="1" ht="123" customHeight="1" spans="1:19">
      <c r="A49" s="18">
        <v>43</v>
      </c>
      <c r="B49" s="19" t="s">
        <v>87</v>
      </c>
      <c r="C49" s="19" t="s">
        <v>238</v>
      </c>
      <c r="D49" s="19" t="s">
        <v>63</v>
      </c>
      <c r="E49" s="19" t="s">
        <v>218</v>
      </c>
      <c r="F49" s="19" t="s">
        <v>239</v>
      </c>
      <c r="G49" s="19" t="s">
        <v>240</v>
      </c>
      <c r="H49" s="19">
        <v>3.6</v>
      </c>
      <c r="I49" s="19">
        <v>3.6</v>
      </c>
      <c r="J49" s="19">
        <f t="shared" si="2"/>
        <v>3.6</v>
      </c>
      <c r="K49" s="19">
        <v>3.6</v>
      </c>
      <c r="L49" s="19"/>
      <c r="M49" s="19"/>
      <c r="N49" s="19"/>
      <c r="O49" s="19" t="s">
        <v>241</v>
      </c>
      <c r="P49" s="19" t="s">
        <v>242</v>
      </c>
      <c r="Q49" s="19" t="s">
        <v>28</v>
      </c>
      <c r="R49" s="19"/>
      <c r="S49" s="28"/>
    </row>
    <row r="50" s="1" customFormat="1" ht="156" customHeight="1" spans="1:19">
      <c r="A50" s="18">
        <v>44</v>
      </c>
      <c r="B50" s="19" t="s">
        <v>120</v>
      </c>
      <c r="C50" s="19" t="s">
        <v>243</v>
      </c>
      <c r="D50" s="19" t="s">
        <v>22</v>
      </c>
      <c r="E50" s="19" t="s">
        <v>218</v>
      </c>
      <c r="F50" s="19" t="s">
        <v>244</v>
      </c>
      <c r="G50" s="19" t="s">
        <v>245</v>
      </c>
      <c r="H50" s="19">
        <v>55.5</v>
      </c>
      <c r="I50" s="19">
        <v>25</v>
      </c>
      <c r="J50" s="19">
        <f t="shared" si="2"/>
        <v>25</v>
      </c>
      <c r="K50" s="19">
        <v>25</v>
      </c>
      <c r="L50" s="19"/>
      <c r="M50" s="19"/>
      <c r="N50" s="19"/>
      <c r="O50" s="19" t="s">
        <v>246</v>
      </c>
      <c r="P50" s="19" t="s">
        <v>247</v>
      </c>
      <c r="Q50" s="19" t="s">
        <v>28</v>
      </c>
      <c r="R50" s="19"/>
      <c r="S50" s="28"/>
    </row>
    <row r="51" s="1" customFormat="1" ht="171" customHeight="1" spans="1:19">
      <c r="A51" s="18">
        <v>45</v>
      </c>
      <c r="B51" s="19" t="s">
        <v>94</v>
      </c>
      <c r="C51" s="19" t="s">
        <v>248</v>
      </c>
      <c r="D51" s="19" t="s">
        <v>96</v>
      </c>
      <c r="E51" s="19" t="s">
        <v>218</v>
      </c>
      <c r="F51" s="19" t="s">
        <v>249</v>
      </c>
      <c r="G51" s="19" t="s">
        <v>250</v>
      </c>
      <c r="H51" s="19">
        <v>70</v>
      </c>
      <c r="I51" s="19">
        <v>65</v>
      </c>
      <c r="J51" s="19">
        <f t="shared" si="2"/>
        <v>70</v>
      </c>
      <c r="K51" s="19">
        <v>65</v>
      </c>
      <c r="L51" s="19"/>
      <c r="M51" s="19">
        <v>5</v>
      </c>
      <c r="N51" s="19"/>
      <c r="O51" s="19" t="s">
        <v>251</v>
      </c>
      <c r="P51" s="19" t="s">
        <v>252</v>
      </c>
      <c r="Q51" s="19" t="s">
        <v>28</v>
      </c>
      <c r="R51" s="19"/>
      <c r="S51" s="28"/>
    </row>
    <row r="52" s="1" customFormat="1" ht="110" customHeight="1" spans="1:19">
      <c r="A52" s="18">
        <v>46</v>
      </c>
      <c r="B52" s="19" t="s">
        <v>87</v>
      </c>
      <c r="C52" s="19" t="s">
        <v>253</v>
      </c>
      <c r="D52" s="19" t="s">
        <v>22</v>
      </c>
      <c r="E52" s="19" t="s">
        <v>254</v>
      </c>
      <c r="F52" s="19" t="s">
        <v>255</v>
      </c>
      <c r="G52" s="19" t="s">
        <v>256</v>
      </c>
      <c r="H52" s="19">
        <v>210</v>
      </c>
      <c r="I52" s="19">
        <v>160</v>
      </c>
      <c r="J52" s="19">
        <f t="shared" si="2"/>
        <v>205.2</v>
      </c>
      <c r="K52" s="19">
        <v>155.2</v>
      </c>
      <c r="L52" s="19"/>
      <c r="M52" s="19"/>
      <c r="N52" s="19">
        <v>50</v>
      </c>
      <c r="O52" s="19" t="s">
        <v>257</v>
      </c>
      <c r="P52" s="19" t="s">
        <v>258</v>
      </c>
      <c r="Q52" s="19" t="s">
        <v>28</v>
      </c>
      <c r="R52" s="19"/>
      <c r="S52" s="28"/>
    </row>
    <row r="53" s="1" customFormat="1" ht="67" customHeight="1" spans="1:19">
      <c r="A53" s="18">
        <v>47</v>
      </c>
      <c r="B53" s="19" t="s">
        <v>87</v>
      </c>
      <c r="C53" s="19" t="s">
        <v>259</v>
      </c>
      <c r="D53" s="19" t="s">
        <v>63</v>
      </c>
      <c r="E53" s="19" t="s">
        <v>254</v>
      </c>
      <c r="F53" s="19" t="s">
        <v>260</v>
      </c>
      <c r="G53" s="19" t="s">
        <v>261</v>
      </c>
      <c r="H53" s="19">
        <v>22</v>
      </c>
      <c r="I53" s="19">
        <v>22</v>
      </c>
      <c r="J53" s="19">
        <f t="shared" si="2"/>
        <v>22</v>
      </c>
      <c r="K53" s="19">
        <v>22</v>
      </c>
      <c r="L53" s="19"/>
      <c r="M53" s="19"/>
      <c r="N53" s="19"/>
      <c r="O53" s="19" t="s">
        <v>262</v>
      </c>
      <c r="P53" s="19" t="s">
        <v>263</v>
      </c>
      <c r="Q53" s="19" t="s">
        <v>28</v>
      </c>
      <c r="R53" s="19"/>
      <c r="S53" s="28"/>
    </row>
    <row r="54" s="1" customFormat="1" ht="118" customHeight="1" spans="1:19">
      <c r="A54" s="18">
        <v>48</v>
      </c>
      <c r="B54" s="19" t="s">
        <v>120</v>
      </c>
      <c r="C54" s="19" t="s">
        <v>264</v>
      </c>
      <c r="D54" s="19" t="s">
        <v>22</v>
      </c>
      <c r="E54" s="19" t="s">
        <v>254</v>
      </c>
      <c r="F54" s="19" t="s">
        <v>265</v>
      </c>
      <c r="G54" s="19" t="s">
        <v>266</v>
      </c>
      <c r="H54" s="19">
        <v>50</v>
      </c>
      <c r="I54" s="19">
        <v>50</v>
      </c>
      <c r="J54" s="19">
        <f t="shared" si="2"/>
        <v>50</v>
      </c>
      <c r="K54" s="19">
        <v>50</v>
      </c>
      <c r="L54" s="19"/>
      <c r="M54" s="19"/>
      <c r="N54" s="19"/>
      <c r="O54" s="19" t="s">
        <v>267</v>
      </c>
      <c r="P54" s="19" t="s">
        <v>268</v>
      </c>
      <c r="Q54" s="19" t="s">
        <v>28</v>
      </c>
      <c r="R54" s="19" t="s">
        <v>153</v>
      </c>
      <c r="S54" s="28"/>
    </row>
    <row r="55" s="1" customFormat="1" ht="190" customHeight="1" spans="1:19">
      <c r="A55" s="18">
        <v>49</v>
      </c>
      <c r="B55" s="19" t="s">
        <v>94</v>
      </c>
      <c r="C55" s="19" t="s">
        <v>269</v>
      </c>
      <c r="D55" s="19" t="s">
        <v>96</v>
      </c>
      <c r="E55" s="19" t="s">
        <v>270</v>
      </c>
      <c r="F55" s="19" t="s">
        <v>271</v>
      </c>
      <c r="G55" s="19" t="s">
        <v>272</v>
      </c>
      <c r="H55" s="19">
        <v>200</v>
      </c>
      <c r="I55" s="19">
        <v>65</v>
      </c>
      <c r="J55" s="19">
        <f t="shared" si="2"/>
        <v>70</v>
      </c>
      <c r="K55" s="19">
        <v>65</v>
      </c>
      <c r="L55" s="19"/>
      <c r="M55" s="19">
        <v>5</v>
      </c>
      <c r="N55" s="19"/>
      <c r="O55" s="19" t="s">
        <v>273</v>
      </c>
      <c r="P55" s="19" t="s">
        <v>274</v>
      </c>
      <c r="Q55" s="19" t="s">
        <v>146</v>
      </c>
      <c r="R55" s="19"/>
      <c r="S55" s="28"/>
    </row>
    <row r="56" s="1" customFormat="1" ht="64" customHeight="1" spans="1:19">
      <c r="A56" s="18">
        <v>50</v>
      </c>
      <c r="B56" s="19" t="s">
        <v>87</v>
      </c>
      <c r="C56" s="19" t="s">
        <v>275</v>
      </c>
      <c r="D56" s="19" t="s">
        <v>63</v>
      </c>
      <c r="E56" s="19" t="s">
        <v>276</v>
      </c>
      <c r="F56" s="19" t="s">
        <v>277</v>
      </c>
      <c r="G56" s="19" t="s">
        <v>112</v>
      </c>
      <c r="H56" s="19">
        <v>90</v>
      </c>
      <c r="I56" s="19">
        <v>90</v>
      </c>
      <c r="J56" s="19">
        <f t="shared" si="2"/>
        <v>90</v>
      </c>
      <c r="K56" s="19">
        <v>90</v>
      </c>
      <c r="L56" s="19"/>
      <c r="M56" s="19"/>
      <c r="N56" s="19"/>
      <c r="O56" s="19" t="s">
        <v>278</v>
      </c>
      <c r="P56" s="19" t="s">
        <v>279</v>
      </c>
      <c r="Q56" s="19" t="s">
        <v>28</v>
      </c>
      <c r="R56" s="19"/>
      <c r="S56" s="28"/>
    </row>
    <row r="57" s="1" customFormat="1" ht="94" customHeight="1" spans="1:19">
      <c r="A57" s="18">
        <v>51</v>
      </c>
      <c r="B57" s="19" t="s">
        <v>94</v>
      </c>
      <c r="C57" s="19" t="s">
        <v>280</v>
      </c>
      <c r="D57" s="19" t="s">
        <v>96</v>
      </c>
      <c r="E57" s="19" t="s">
        <v>276</v>
      </c>
      <c r="F57" s="19" t="s">
        <v>281</v>
      </c>
      <c r="G57" s="19" t="s">
        <v>282</v>
      </c>
      <c r="H57" s="19">
        <v>200</v>
      </c>
      <c r="I57" s="19">
        <v>65</v>
      </c>
      <c r="J57" s="19">
        <f t="shared" si="2"/>
        <v>200</v>
      </c>
      <c r="K57" s="19">
        <v>65</v>
      </c>
      <c r="L57" s="19"/>
      <c r="M57" s="19">
        <v>5</v>
      </c>
      <c r="N57" s="19">
        <v>130</v>
      </c>
      <c r="O57" s="19" t="s">
        <v>283</v>
      </c>
      <c r="P57" s="19" t="s">
        <v>284</v>
      </c>
      <c r="Q57" s="19" t="s">
        <v>28</v>
      </c>
      <c r="R57" s="19"/>
      <c r="S57" s="28"/>
    </row>
    <row r="58" s="1" customFormat="1" ht="74" customHeight="1" spans="1:19">
      <c r="A58" s="18">
        <v>52</v>
      </c>
      <c r="B58" s="19" t="s">
        <v>87</v>
      </c>
      <c r="C58" s="19" t="s">
        <v>285</v>
      </c>
      <c r="D58" s="19" t="s">
        <v>22</v>
      </c>
      <c r="E58" s="19" t="s">
        <v>286</v>
      </c>
      <c r="F58" s="19" t="s">
        <v>287</v>
      </c>
      <c r="G58" s="19" t="s">
        <v>288</v>
      </c>
      <c r="H58" s="19">
        <v>25</v>
      </c>
      <c r="I58" s="19">
        <v>25</v>
      </c>
      <c r="J58" s="19">
        <f t="shared" si="2"/>
        <v>25</v>
      </c>
      <c r="K58" s="19">
        <v>25</v>
      </c>
      <c r="L58" s="19"/>
      <c r="M58" s="19"/>
      <c r="N58" s="19"/>
      <c r="O58" s="19" t="s">
        <v>289</v>
      </c>
      <c r="P58" s="19" t="s">
        <v>289</v>
      </c>
      <c r="Q58" s="19" t="s">
        <v>28</v>
      </c>
      <c r="R58" s="19" t="s">
        <v>153</v>
      </c>
      <c r="S58" s="28"/>
    </row>
    <row r="59" s="1" customFormat="1" ht="71" customHeight="1" spans="1:19">
      <c r="A59" s="18">
        <v>53</v>
      </c>
      <c r="B59" s="19" t="s">
        <v>87</v>
      </c>
      <c r="C59" s="19" t="s">
        <v>290</v>
      </c>
      <c r="D59" s="19" t="s">
        <v>63</v>
      </c>
      <c r="E59" s="19" t="s">
        <v>286</v>
      </c>
      <c r="F59" s="19" t="s">
        <v>277</v>
      </c>
      <c r="G59" s="19" t="s">
        <v>112</v>
      </c>
      <c r="H59" s="19">
        <v>90</v>
      </c>
      <c r="I59" s="19">
        <v>90</v>
      </c>
      <c r="J59" s="19">
        <f t="shared" si="2"/>
        <v>90</v>
      </c>
      <c r="K59" s="19">
        <v>90</v>
      </c>
      <c r="L59" s="19"/>
      <c r="M59" s="19"/>
      <c r="N59" s="19"/>
      <c r="O59" s="19" t="s">
        <v>278</v>
      </c>
      <c r="P59" s="19" t="s">
        <v>279</v>
      </c>
      <c r="Q59" s="19" t="s">
        <v>28</v>
      </c>
      <c r="R59" s="19"/>
      <c r="S59" s="28"/>
    </row>
    <row r="60" s="1" customFormat="1" ht="71" customHeight="1" spans="1:19">
      <c r="A60" s="18">
        <v>54</v>
      </c>
      <c r="B60" s="19" t="s">
        <v>120</v>
      </c>
      <c r="C60" s="19" t="s">
        <v>291</v>
      </c>
      <c r="D60" s="19" t="s">
        <v>22</v>
      </c>
      <c r="E60" s="19" t="s">
        <v>286</v>
      </c>
      <c r="F60" s="19" t="s">
        <v>292</v>
      </c>
      <c r="G60" s="19" t="s">
        <v>293</v>
      </c>
      <c r="H60" s="19">
        <v>52.6</v>
      </c>
      <c r="I60" s="19">
        <v>25</v>
      </c>
      <c r="J60" s="19">
        <f t="shared" si="2"/>
        <v>52.6</v>
      </c>
      <c r="K60" s="19">
        <v>25</v>
      </c>
      <c r="L60" s="19"/>
      <c r="M60" s="19"/>
      <c r="N60" s="19">
        <v>27.6</v>
      </c>
      <c r="O60" s="19" t="s">
        <v>294</v>
      </c>
      <c r="P60" s="19" t="s">
        <v>294</v>
      </c>
      <c r="Q60" s="19" t="s">
        <v>28</v>
      </c>
      <c r="R60" s="19"/>
      <c r="S60" s="28"/>
    </row>
    <row r="61" s="1" customFormat="1" ht="106" customHeight="1" spans="1:19">
      <c r="A61" s="18">
        <v>55</v>
      </c>
      <c r="B61" s="19" t="s">
        <v>94</v>
      </c>
      <c r="C61" s="19" t="s">
        <v>295</v>
      </c>
      <c r="D61" s="19" t="s">
        <v>96</v>
      </c>
      <c r="E61" s="19" t="s">
        <v>286</v>
      </c>
      <c r="F61" s="19" t="s">
        <v>287</v>
      </c>
      <c r="G61" s="19" t="s">
        <v>296</v>
      </c>
      <c r="H61" s="19">
        <v>70</v>
      </c>
      <c r="I61" s="19">
        <v>65</v>
      </c>
      <c r="J61" s="19">
        <f t="shared" si="2"/>
        <v>70</v>
      </c>
      <c r="K61" s="19">
        <v>65</v>
      </c>
      <c r="L61" s="19"/>
      <c r="M61" s="19">
        <v>5</v>
      </c>
      <c r="N61" s="19"/>
      <c r="O61" s="19" t="s">
        <v>297</v>
      </c>
      <c r="P61" s="19" t="s">
        <v>297</v>
      </c>
      <c r="Q61" s="19" t="s">
        <v>28</v>
      </c>
      <c r="R61" s="19"/>
      <c r="S61" s="28"/>
    </row>
    <row r="62" s="1" customFormat="1" ht="113" customHeight="1" spans="1:19">
      <c r="A62" s="18">
        <v>56</v>
      </c>
      <c r="B62" s="19" t="s">
        <v>87</v>
      </c>
      <c r="C62" s="19" t="s">
        <v>298</v>
      </c>
      <c r="D62" s="19" t="s">
        <v>63</v>
      </c>
      <c r="E62" s="19" t="s">
        <v>299</v>
      </c>
      <c r="F62" s="19" t="s">
        <v>260</v>
      </c>
      <c r="G62" s="19" t="s">
        <v>300</v>
      </c>
      <c r="H62" s="19">
        <v>17.6</v>
      </c>
      <c r="I62" s="19">
        <v>17.6</v>
      </c>
      <c r="J62" s="19">
        <f t="shared" si="2"/>
        <v>17.6</v>
      </c>
      <c r="K62" s="19">
        <v>17.6</v>
      </c>
      <c r="L62" s="19"/>
      <c r="M62" s="19">
        <v>0</v>
      </c>
      <c r="N62" s="19">
        <v>0</v>
      </c>
      <c r="O62" s="19" t="s">
        <v>301</v>
      </c>
      <c r="P62" s="19" t="s">
        <v>302</v>
      </c>
      <c r="Q62" s="19" t="s">
        <v>28</v>
      </c>
      <c r="R62" s="19"/>
      <c r="S62" s="28"/>
    </row>
    <row r="63" s="1" customFormat="1" ht="94" customHeight="1" spans="1:19">
      <c r="A63" s="18">
        <v>57</v>
      </c>
      <c r="B63" s="19" t="s">
        <v>120</v>
      </c>
      <c r="C63" s="19" t="s">
        <v>303</v>
      </c>
      <c r="D63" s="19" t="s">
        <v>22</v>
      </c>
      <c r="E63" s="19" t="s">
        <v>299</v>
      </c>
      <c r="F63" s="19" t="s">
        <v>304</v>
      </c>
      <c r="G63" s="19" t="s">
        <v>305</v>
      </c>
      <c r="H63" s="19">
        <v>100</v>
      </c>
      <c r="I63" s="19">
        <v>50</v>
      </c>
      <c r="J63" s="19">
        <f t="shared" si="2"/>
        <v>50</v>
      </c>
      <c r="K63" s="19">
        <v>50</v>
      </c>
      <c r="L63" s="19"/>
      <c r="M63" s="19"/>
      <c r="N63" s="19"/>
      <c r="O63" s="19" t="s">
        <v>306</v>
      </c>
      <c r="P63" s="19" t="s">
        <v>307</v>
      </c>
      <c r="Q63" s="19" t="s">
        <v>28</v>
      </c>
      <c r="R63" s="19"/>
      <c r="S63" s="28"/>
    </row>
    <row r="64" s="1" customFormat="1" ht="139" customHeight="1" spans="1:19">
      <c r="A64" s="18">
        <v>58</v>
      </c>
      <c r="B64" s="19" t="s">
        <v>120</v>
      </c>
      <c r="C64" s="19" t="s">
        <v>308</v>
      </c>
      <c r="D64" s="19" t="s">
        <v>22</v>
      </c>
      <c r="E64" s="19" t="s">
        <v>309</v>
      </c>
      <c r="F64" s="19" t="s">
        <v>310</v>
      </c>
      <c r="G64" s="19" t="s">
        <v>311</v>
      </c>
      <c r="H64" s="19">
        <v>180</v>
      </c>
      <c r="I64" s="19">
        <v>100</v>
      </c>
      <c r="J64" s="19">
        <f t="shared" si="2"/>
        <v>100</v>
      </c>
      <c r="K64" s="19">
        <v>100</v>
      </c>
      <c r="L64" s="19"/>
      <c r="M64" s="19"/>
      <c r="N64" s="19"/>
      <c r="O64" s="19" t="s">
        <v>312</v>
      </c>
      <c r="P64" s="19" t="s">
        <v>313</v>
      </c>
      <c r="Q64" s="19" t="s">
        <v>28</v>
      </c>
      <c r="R64" s="19" t="s">
        <v>153</v>
      </c>
      <c r="S64" s="28"/>
    </row>
    <row r="65" s="1" customFormat="1" ht="114" customHeight="1" spans="1:19">
      <c r="A65" s="18">
        <v>59</v>
      </c>
      <c r="B65" s="19" t="s">
        <v>87</v>
      </c>
      <c r="C65" s="19" t="s">
        <v>314</v>
      </c>
      <c r="D65" s="19" t="s">
        <v>22</v>
      </c>
      <c r="E65" s="19" t="s">
        <v>309</v>
      </c>
      <c r="F65" s="19" t="s">
        <v>315</v>
      </c>
      <c r="G65" s="19" t="s">
        <v>316</v>
      </c>
      <c r="H65" s="19">
        <v>1500</v>
      </c>
      <c r="I65" s="19">
        <v>614.4</v>
      </c>
      <c r="J65" s="19">
        <f t="shared" si="2"/>
        <v>614.4</v>
      </c>
      <c r="K65" s="19">
        <v>614.4</v>
      </c>
      <c r="L65" s="19"/>
      <c r="M65" s="19"/>
      <c r="N65" s="19"/>
      <c r="O65" s="19" t="s">
        <v>317</v>
      </c>
      <c r="P65" s="19" t="s">
        <v>318</v>
      </c>
      <c r="Q65" s="19" t="s">
        <v>146</v>
      </c>
      <c r="R65" s="19"/>
      <c r="S65" s="28"/>
    </row>
  </sheetData>
  <mergeCells count="21">
    <mergeCell ref="A1:R1"/>
    <mergeCell ref="J3:N3"/>
    <mergeCell ref="A6:C6"/>
    <mergeCell ref="A3:A5"/>
    <mergeCell ref="B3:B5"/>
    <mergeCell ref="C3:C5"/>
    <mergeCell ref="D3:D5"/>
    <mergeCell ref="E3:E5"/>
    <mergeCell ref="F3:F5"/>
    <mergeCell ref="G3:G5"/>
    <mergeCell ref="H3:H5"/>
    <mergeCell ref="I3:I5"/>
    <mergeCell ref="J4:J5"/>
    <mergeCell ref="K4:K5"/>
    <mergeCell ref="L4:L5"/>
    <mergeCell ref="M4:M5"/>
    <mergeCell ref="N4:N5"/>
    <mergeCell ref="O3:O5"/>
    <mergeCell ref="P3:P5"/>
    <mergeCell ref="Q3:Q5"/>
    <mergeCell ref="R3:R5"/>
  </mergeCells>
  <pageMargins left="0.751388888888889" right="0.751388888888889" top="0.66875" bottom="0.590277777777778" header="0.275" footer="0.472222222222222"/>
  <pageSetup paperSize="9" scale="43"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忻府区2023年巩固拓展脱贫攻坚成果和乡村振兴项目完成情况</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2019-01-10T17:08:00Z</dcterms:created>
  <dcterms:modified xsi:type="dcterms:W3CDTF">2023-12-25T01:30:15Z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702D60C7029A4C95A54F4D2C00E363DD</vt:lpwstr>
  </property>
  <property fmtid="{D5CDD505-2E9C-101B-9397-08002B2CF9AE}" pid="4" name="KSOReadingLayout">
    <vt:bool>true</vt:bool>
  </property>
</Properties>
</file>