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计划" sheetId="5" r:id="rId1"/>
  </sheets>
  <definedNames>
    <definedName name="_xlnm._FilterDatabase" localSheetId="0" hidden="1">'2025年计划'!$A$5:$R$6</definedName>
    <definedName name="_xlnm.Print_Titles" localSheetId="0">'2025年计划'!$1:5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<sst xmlns="http://schemas.openxmlformats.org/spreadsheetml/2006/main" count="644" uniqueCount="321">
  <si>
    <t xml:space="preserve">         忻府区2025年财政衔接推进乡村振兴补助资金项目计划表      </t>
  </si>
  <si>
    <t>单位：（盖章）</t>
  </si>
  <si>
    <t xml:space="preserve">                                                单位：万元</t>
  </si>
  <si>
    <t>序号</t>
  </si>
  <si>
    <t>项目名称</t>
  </si>
  <si>
    <t>项目类型</t>
  </si>
  <si>
    <t>项目二级类型</t>
  </si>
  <si>
    <t>建设内容</t>
  </si>
  <si>
    <t>项目进度计划
开工时间-完工时间</t>
  </si>
  <si>
    <t>项目地点</t>
  </si>
  <si>
    <t>项目预算
总金额</t>
  </si>
  <si>
    <t>衔接资金合计</t>
  </si>
  <si>
    <t>其中</t>
  </si>
  <si>
    <t>项目主管单位</t>
  </si>
  <si>
    <t>项目实施单位</t>
  </si>
  <si>
    <t>预期效益</t>
  </si>
  <si>
    <t>备注</t>
  </si>
  <si>
    <t>衔接资金</t>
  </si>
  <si>
    <t>其他资金</t>
  </si>
  <si>
    <t>中央</t>
  </si>
  <si>
    <t>省</t>
  </si>
  <si>
    <t>市</t>
  </si>
  <si>
    <t>县</t>
  </si>
  <si>
    <t>北义井乡北义井村农机具购置项目</t>
  </si>
  <si>
    <t>产业发展项目</t>
  </si>
  <si>
    <t>新型农村集体经济发展项目</t>
  </si>
  <si>
    <t>购置东方红704拖拉机2辆、收割机2辆，及其配套播种机2台、旋耕垒沿机1台、三轮车4辆</t>
  </si>
  <si>
    <t>2025年5月-2025年7月</t>
  </si>
  <si>
    <t>北义井乡北义井村</t>
  </si>
  <si>
    <t>区委组织部</t>
  </si>
  <si>
    <t>北义井乡人民政府</t>
  </si>
  <si>
    <t>解决村民耕作困难，预计村集体经济增收7万元</t>
  </si>
  <si>
    <t>北义井乡南义井村农业机械购置项目</t>
  </si>
  <si>
    <t>购置1604拖拉机及配套设施2套</t>
  </si>
  <si>
    <t>北义井乡南义井村</t>
  </si>
  <si>
    <t>解决村民耕作困难，预计村集体经济增收6万元</t>
  </si>
  <si>
    <t>东楼乡段庄村农机购置项目</t>
  </si>
  <si>
    <t>2004拖拉机2台，360翻转犁2台，2.3米还田机1台，平地机1台，2.5米双轴旋耕机2台</t>
  </si>
  <si>
    <t>2025年4月-2025年12月</t>
  </si>
  <si>
    <t>东楼乡段庄村</t>
  </si>
  <si>
    <t>东楼乡人民政府</t>
  </si>
  <si>
    <t>促进秸秆还田综合利用，预计村集体经济增收6.5万元</t>
  </si>
  <si>
    <t>豆罗镇清泉村纯面粉综合加工项目</t>
  </si>
  <si>
    <t>拟引进杂粮深加工生产线3条（小麦-高粱-莜面、豆苗）。该项目投入建成后，年加工各类面粉500吨。可带动劳动力9人</t>
  </si>
  <si>
    <t>豆罗镇清泉村</t>
  </si>
  <si>
    <t>豆罗镇人民政府</t>
  </si>
  <si>
    <t>提高农产品附加值，方便群众生活，促进集体经济增收</t>
  </si>
  <si>
    <t>九原街街道大庄村恒温库配套建设</t>
  </si>
  <si>
    <t>道路硬化、场地硬化、冷库内的设施配套等</t>
  </si>
  <si>
    <t>九原街街道大庄村</t>
  </si>
  <si>
    <t>九原街街道</t>
  </si>
  <si>
    <t>配套恒温库周边硬化，增加农产品附加值，预计村集体经济增收5万元</t>
  </si>
  <si>
    <t>九原街街道豆槐村下凹式种植大棚</t>
  </si>
  <si>
    <t>5座蔬菜种植大棚</t>
  </si>
  <si>
    <t>2025年6月-2025年12月</t>
  </si>
  <si>
    <t>九原街街道豆槐村</t>
  </si>
  <si>
    <t>发展设施农业，促进村民增收致富，预计村集体经济增收5万元</t>
  </si>
  <si>
    <t>九原街街道解原村钢材市场</t>
  </si>
  <si>
    <t>房屋，场地硬化</t>
  </si>
  <si>
    <t>九原街街道解原村</t>
  </si>
  <si>
    <t>充分利用城郊村地理优势，预计村集体经济增收10万元</t>
  </si>
  <si>
    <t>九原街街道上社村日光温室大棚</t>
  </si>
  <si>
    <t>建设9座下凹式蔬菜大棚，建筑面积 约1.2万平方米</t>
  </si>
  <si>
    <t>九原街街道上社村</t>
  </si>
  <si>
    <t>预计村集体经济增收24万元</t>
  </si>
  <si>
    <t>兰村乡王要村光伏发电项目</t>
  </si>
  <si>
    <t>光伏发电设备及配套设施</t>
  </si>
  <si>
    <t>兰村乡王要村</t>
  </si>
  <si>
    <t>兰村乡人民政府</t>
  </si>
  <si>
    <t>通过光伏收益发展壮大村集体经济</t>
  </si>
  <si>
    <t>桥西街街道范野村发展壮大村集体经济果蔬大棚项目</t>
  </si>
  <si>
    <t>流转50亩土地，新建果蔬大棚（冷棚）100个，用于种植各种果蔬</t>
  </si>
  <si>
    <t>桥西街街道范野村</t>
  </si>
  <si>
    <t>桥西街街道办事处</t>
  </si>
  <si>
    <t>为村集体带来稳定收益，不断发展壮大村集体经济。</t>
  </si>
  <si>
    <t>桥西街街道烟村发展壮大村集体经济果蔬大棚项目</t>
  </si>
  <si>
    <t>新建4座双骨架节能日光温室大棚及配套附属设施设备</t>
  </si>
  <si>
    <t>桥西街街道张野村</t>
  </si>
  <si>
    <t>三交镇南陀罗沟村鸡厂</t>
  </si>
  <si>
    <t>计划建设长宽高90x13x4米的鸡舍，配有通风室，粪池。建设鸡蛋饲料库，门房，职工宿舍及道路硬化</t>
  </si>
  <si>
    <t>2025年4月-2025年9月</t>
  </si>
  <si>
    <t>三交镇南陀罗沟村</t>
  </si>
  <si>
    <t>三交镇人民政府</t>
  </si>
  <si>
    <t>促进村级集体经济增收</t>
  </si>
  <si>
    <t>三交镇北冯村甜糯玉米真空加工厂</t>
  </si>
  <si>
    <t>脱皮加工车间200平方米，真空包装车间200平方米，高压消毒蒸锅100平方米，仓储库房300平方米，原料场地400平方米</t>
  </si>
  <si>
    <t>三交镇北冯村</t>
  </si>
  <si>
    <t>建成后委托第三方经营，初步计划按照协议分配村集体每年收入在4万元左右。</t>
  </si>
  <si>
    <t>三交镇峪口村小米初加工厂</t>
  </si>
  <si>
    <t>总建筑用地1亩，分为生产区、存储区、办公区及产品展示区等</t>
  </si>
  <si>
    <t>三交镇峪口村</t>
  </si>
  <si>
    <t>每年按投资总额度6%收益划入集体经济</t>
  </si>
  <si>
    <t>西张镇岩峰村自然之韵文旅小镇</t>
  </si>
  <si>
    <t>休闲与采摘体验区建设</t>
  </si>
  <si>
    <t>西张镇岩峰村</t>
  </si>
  <si>
    <t>西张镇人民政府</t>
  </si>
  <si>
    <t>发展乡村旅游带动群众增收</t>
  </si>
  <si>
    <t>旭来街泉子沟村光伏建设项目</t>
  </si>
  <si>
    <t>依托泉子沟村自然条件，计划建设350KV光伏项目</t>
  </si>
  <si>
    <t>旭来街街道泉子沟村</t>
  </si>
  <si>
    <t>旭来街街道</t>
  </si>
  <si>
    <t>预计村集体经济增收8万元</t>
  </si>
  <si>
    <t>长征街街道樊野村蔬菜大棚项目</t>
  </si>
  <si>
    <t>50亩蔬菜大棚</t>
  </si>
  <si>
    <t>长征街街道樊野村</t>
  </si>
  <si>
    <t>长征街街道</t>
  </si>
  <si>
    <t>预计村集体经济增收7.05万元</t>
  </si>
  <si>
    <t>长征街街道富庄村蔬菜大棚项目</t>
  </si>
  <si>
    <t>流转土地建设六个蔬菜大棚</t>
  </si>
  <si>
    <t>长征街街道富庄村</t>
  </si>
  <si>
    <t>预计村集体经济增收10万元</t>
  </si>
  <si>
    <t>长征街街道焦家庄村蔬菜大棚</t>
  </si>
  <si>
    <t>30亩蔬菜大棚</t>
  </si>
  <si>
    <t>长征街街道焦家庄村</t>
  </si>
  <si>
    <t>预计村集体经济增收7万元</t>
  </si>
  <si>
    <t>长征街街道杨家庄村温室大棚</t>
  </si>
  <si>
    <t>依托东环路，建设温室20亩地大棚，打造古城周边采摘园。</t>
  </si>
  <si>
    <t>长征街街道杨家庄村</t>
  </si>
  <si>
    <t>预计村集体经济增收4.8万元</t>
  </si>
  <si>
    <t>奇村刘家庄购买农用机械项目</t>
  </si>
  <si>
    <t>购买玉米收割机3台</t>
  </si>
  <si>
    <t>2025年5月-2025年11月</t>
  </si>
  <si>
    <t>奇村镇刘家庄村</t>
  </si>
  <si>
    <t>奇村镇人民政府</t>
  </si>
  <si>
    <t>帮助村民机械化收割农作物</t>
  </si>
  <si>
    <t>奇村镇明望村大棚采摘园项目</t>
  </si>
  <si>
    <t>20亩地共建10个大棚，种植蔬菜</t>
  </si>
  <si>
    <t>2025年5月-2025年12月</t>
  </si>
  <si>
    <t>奇村镇明望村</t>
  </si>
  <si>
    <t>壮大集体经济</t>
  </si>
  <si>
    <t>奇村镇沙洼村暖棚产业园项目</t>
  </si>
  <si>
    <t>园区总面积55亩
除去道路、棚间采光间隔计划建设两排共20栋暖棚，一期建设10个/亩.二期建设10个/亩</t>
  </si>
  <si>
    <t>奇村镇沙洼村</t>
  </si>
  <si>
    <t>预计为村集体年增收20万元，改善村民生产、生活条件</t>
  </si>
  <si>
    <t>奇村镇前东高村暖棚建设项目项目</t>
  </si>
  <si>
    <t>建设暖棚4座</t>
  </si>
  <si>
    <t>奇村镇前东高村</t>
  </si>
  <si>
    <t>改善村民生产、生活条件</t>
  </si>
  <si>
    <t>奇村镇鱼龙沟种植药材项目</t>
  </si>
  <si>
    <t>种植200亩，一台小型挖机，一台旋耕机，一台28拖拉机，一台耕地机</t>
  </si>
  <si>
    <t>奇村镇鱼龙沟村</t>
  </si>
  <si>
    <t>提高农业生产效率，壮大村集体经济，带动村民增收</t>
  </si>
  <si>
    <t>奇村镇赵家庄村购买农用车辆项目</t>
  </si>
  <si>
    <t>购买农用拖拉机一辆，配套旋地、粉碎秸秆机</t>
  </si>
  <si>
    <t>奇村镇赵家庄村</t>
  </si>
  <si>
    <t>提高农业生产效率，提供有力保障</t>
  </si>
  <si>
    <t>奇村镇唐林村农机具</t>
  </si>
  <si>
    <t>大型拖拉机一台，配套秋耕农机具一套</t>
  </si>
  <si>
    <t>奇村镇唐林村</t>
  </si>
  <si>
    <t>奇村柴家庄柴家庄农产品加工车间（场所）建设项目项目</t>
  </si>
  <si>
    <t>硬化场地1000平方米；粮储库400平方米；脱皮制糁机1台；玉米磨粉机1台；小型机动脱谷机1台；风扇车2台；碾磨设备1套；真空包装机1台等及配套附属设施</t>
  </si>
  <si>
    <t>奇村镇柴家庄村</t>
  </si>
  <si>
    <t>村集体经济组织+成员（村民）+脱贫人口公益岗位</t>
  </si>
  <si>
    <t>奇村镇西高村购置农机具项目</t>
  </si>
  <si>
    <t>农机具购置大型拖拉机1台</t>
  </si>
  <si>
    <t>奇村镇西高村</t>
  </si>
  <si>
    <t>提高农业生产效率，为群众减轻负担</t>
  </si>
  <si>
    <t>新建路街道六家庄村新能源充电桩项目</t>
  </si>
  <si>
    <t>新能源充电站1个，新能源充电桩15个</t>
  </si>
  <si>
    <t>新建路街道六家庄村</t>
  </si>
  <si>
    <t>新建路街道</t>
  </si>
  <si>
    <t>为新能源汽车提供充电设施，预计村集体经济增收30万元</t>
  </si>
  <si>
    <t>董村镇南胡村高标准钢架日光温室大棚</t>
  </si>
  <si>
    <t>新建15个高标准钢架日光温室大棚，占地25亩，计划以甜瓜种植、蔬菜种植、采摘农业为主。</t>
  </si>
  <si>
    <t>董村镇南胡村</t>
  </si>
  <si>
    <t>董村镇人民政府</t>
  </si>
  <si>
    <t>发展设施农业，促进村民增收致富，预计村集体经济增收10.5万元</t>
  </si>
  <si>
    <t>北义井乡真檀村新建钢架大棚项目</t>
  </si>
  <si>
    <t>生产项目</t>
  </si>
  <si>
    <t>新建8座全钢架加棉被温室大棚</t>
  </si>
  <si>
    <t>北义井乡真檀村</t>
  </si>
  <si>
    <t>区乡村振兴发展中心</t>
  </si>
  <si>
    <t>发展设施农业，促进村民增收致富</t>
  </si>
  <si>
    <t>董村镇刘家山村苍龙山麓农林复合生态农场建设项目</t>
  </si>
  <si>
    <t>漫步路种植山楂树750株，需资金12万元；油菜花、向日葵观赏园50亩，需资金6万元，夏季果蔬采摘园120亩种植桃、杏、西梅等，林下种植中药材投资82.5万元，冬春果蔬采摘园建设6座温室大棚，投资50万元，研学实践园基础设施建设及配套需60万元</t>
  </si>
  <si>
    <t>董村镇刘家山村</t>
  </si>
  <si>
    <t>通过园区建设，增加村集体收入，利用园林化手法，种植蔬菜，水果，苗木和花卉，提升整体生态环境水平</t>
  </si>
  <si>
    <t>九原街街道西冯城村现代化钢结构暖棚取暖设施</t>
  </si>
  <si>
    <t>全部采用钢结构模式，建筑面积5.5亩，实际使用面积5.3亩</t>
  </si>
  <si>
    <t>2025年3月-2025年12月</t>
  </si>
  <si>
    <t>九原街街道西冯城村</t>
  </si>
  <si>
    <t>预计村集体经济增收2.2万元</t>
  </si>
  <si>
    <t>奇村镇刘家庄村农机购置项目</t>
  </si>
  <si>
    <t>玉米收获机3台及配套设备</t>
  </si>
  <si>
    <t>解决村民耕作困难，壮大村集体经济</t>
  </si>
  <si>
    <t>奇村镇蔚野村农机购置项目</t>
  </si>
  <si>
    <t>2204拖拉机1台，360翻转犁1台，茎穗兼收玉米收获机1台</t>
  </si>
  <si>
    <t>奇村镇蔚野村</t>
  </si>
  <si>
    <t>桥西街街道怡居苑集中安置区温室果蔬大棚建设项目</t>
  </si>
  <si>
    <t>申请衔接补助资金180万元，在张野村流转土地20亩，新建10座双骨架节能日光温室大棚及配套附属设施设备，用于种植各种果蔬</t>
  </si>
  <si>
    <t>2025年4月-2025年7月</t>
  </si>
  <si>
    <t>发展安置区产业项目，为搬迁群众就业创造更好条件。</t>
  </si>
  <si>
    <t>三交镇固村发展庭院经济养殖土鸡项目</t>
  </si>
  <si>
    <t>发展庭院经济24户，养殖土鸡50只，每户补贴2000元</t>
  </si>
  <si>
    <t>2025年4月-2025年10月</t>
  </si>
  <si>
    <t>三交镇固村</t>
  </si>
  <si>
    <t>实现脱贫户稳定增收，改善农村面貌，调整产业结构。</t>
  </si>
  <si>
    <t>三交镇南陀罗沟村发展庭院经济养殖土鸡项目</t>
  </si>
  <si>
    <t>发展庭院经济36户，养殖土鸡50只，每户补贴2000元</t>
  </si>
  <si>
    <t>三交镇上寺村发展庭院经济养殖土鸡项目</t>
  </si>
  <si>
    <t>发展庭院经济55户，养殖土鸡50只</t>
  </si>
  <si>
    <t>三交镇上寺村</t>
  </si>
  <si>
    <t>三交镇上寺村发展庭院经济种植蔬菜项目</t>
  </si>
  <si>
    <t>在村东房前屋后共11亩土地中发展庭院经济蔬菜种植22户</t>
  </si>
  <si>
    <t>2025年3月-2025年11月</t>
  </si>
  <si>
    <t>三交镇团峪沟村发展庭院经济养殖土鸡项目</t>
  </si>
  <si>
    <t>发展庭院经济44户，养殖土鸡50只，简易鸡舍建设</t>
  </si>
  <si>
    <t>三交镇团峪沟村</t>
  </si>
  <si>
    <t>三交镇阳坡村发展庭院经济养殖土鸡项目</t>
  </si>
  <si>
    <t>发展庭院经济50户，养殖土鸡50只，简易鸡舍建设</t>
  </si>
  <si>
    <t>三交镇阳坡村</t>
  </si>
  <si>
    <t>三交镇峪口村莲藕种植试验基地</t>
  </si>
  <si>
    <t>莲藕种植试验基地1.5亩</t>
  </si>
  <si>
    <t>2025年4月-2025年11月</t>
  </si>
  <si>
    <t>带动10户增收，预计产生6000元效益</t>
  </si>
  <si>
    <t>2025年脱贫人口小额信贷贴息项目</t>
  </si>
  <si>
    <t>金融保险配套项目</t>
  </si>
  <si>
    <t>对符合贷款条件的脱贫户给予小额信贷贴息</t>
  </si>
  <si>
    <t>各乡镇（街道）</t>
  </si>
  <si>
    <t>扶持脱贫户的小额信贷贴息</t>
  </si>
  <si>
    <t>巩固成果“晋忻保”农业风险保障金区配套资金项目</t>
  </si>
  <si>
    <t>巩固成果“晋忻保”农业风险保障金区配套资金</t>
  </si>
  <si>
    <t>实施自然灾害、市场波动风险保障，以增强农民抵御风险的信心和能力</t>
  </si>
  <si>
    <t>奇村镇金村冷库项目</t>
  </si>
  <si>
    <t>加工流通项目</t>
  </si>
  <si>
    <t>建设一个300平方米的冷库</t>
  </si>
  <si>
    <t>奇村镇金村</t>
  </si>
  <si>
    <t>桥西街街道怡居苑集中安置区产业园区冷鲜库建设项目</t>
  </si>
  <si>
    <t>申请衔接补助资金200万元，将怡居苑集中安置区产业园区部分车间改造为冷鲜仓库</t>
  </si>
  <si>
    <t>2025年3月-2025年6月</t>
  </si>
  <si>
    <t>发展安置区产业项目，提升园区产值效益，为搬迁群众就业创造更好条件。</t>
  </si>
  <si>
    <t>忻府区2025年三品一标认证奖补资金项目</t>
  </si>
  <si>
    <t>对符合条件的经营主体给予三品一标认证奖补资金</t>
  </si>
  <si>
    <t>忻府区</t>
  </si>
  <si>
    <t>区农业农村局</t>
  </si>
  <si>
    <t>2025年脱贫劳动力外出务工就业一次性交通补贴</t>
  </si>
  <si>
    <t>就业项目</t>
  </si>
  <si>
    <t>务工补助</t>
  </si>
  <si>
    <t>市内县外务工的每人每年补贴300元，省内市外务工的每人每年补贴500元，省外周边省份务工的每人每年补贴800元，省外其他地区务工的每人每年补贴1200元</t>
  </si>
  <si>
    <t>2025年1月-2025年11月</t>
  </si>
  <si>
    <t>确保脱贫劳动力务工就业帮扶政策及时兑现，促进劳动力稳定增收</t>
  </si>
  <si>
    <t>2025年乡村振兴创业致富带头人培训</t>
  </si>
  <si>
    <t>就业</t>
  </si>
  <si>
    <t>计划培训乡村振兴致富带头人110人，每天每人350元，培训不少于10天</t>
  </si>
  <si>
    <t>培育致富带头人，促进产业发展，多渠道促进脱贫群众增收致富</t>
  </si>
  <si>
    <t>脱贫劳动力外出务工就业和帮扶车间务工就业稳岗补助资金项目</t>
  </si>
  <si>
    <t>脱贫劳动力就业稳岗补助，对务工就业6个月以上，月工资达到1000元以上的脱贫户、监测户劳动力，按照每人每月200元的标准给予稳岗补助，补助6个月。2.就业帮扶车间务工就业稳岗补助，对脱贫户、监测户劳动力与就业帮扶车间签订半年以上劳动合同（劳务协议）的，按照实际工作月数给予每人每月200元稳岗补助</t>
  </si>
  <si>
    <t>2025年8月-2025年11月</t>
  </si>
  <si>
    <t>区人社局</t>
  </si>
  <si>
    <t>区就业和人才服务中心</t>
  </si>
  <si>
    <t>有效提高脱贫劳动力稳岗增收，确保符合条件的做到应补尽补</t>
  </si>
  <si>
    <t>桥西街街道怡居苑社区“忻府月嫂”技能培训项目</t>
  </si>
  <si>
    <t>就业
培训</t>
  </si>
  <si>
    <t>通过职业技能培训学校对怡居苑社区搬迁群众150人进行“忻府月嫂”“忻府护工”家政服务职业技能培训</t>
  </si>
  <si>
    <t>2025年2月-2025年4月</t>
  </si>
  <si>
    <t>桥西街街道怡居苑社区</t>
  </si>
  <si>
    <t>通过职业技能培训，促进搬迁群众稳定就业增收。</t>
  </si>
  <si>
    <t>文旅康养文创产品产业项目</t>
  </si>
  <si>
    <t>就业培训</t>
  </si>
  <si>
    <t>文创产品研发和品牌打造</t>
  </si>
  <si>
    <t>忻府区兴盛园小区西门</t>
  </si>
  <si>
    <t>区文化和旅游局</t>
  </si>
  <si>
    <t>弘扬非遗文化，带动文旅产业发展</t>
  </si>
  <si>
    <t>2025年雨露计划补助项目</t>
  </si>
  <si>
    <t>巩固三保障成果类</t>
  </si>
  <si>
    <t>教育</t>
  </si>
  <si>
    <t>建档立卡已脱贫学生资助450人，每人补助3000元</t>
  </si>
  <si>
    <t>对脱贫家庭子女进行教育资助，实行应助尽助，确保脱贫家庭子女不会因学返贫</t>
  </si>
  <si>
    <t>补充“忻保障”救助基金项目</t>
  </si>
  <si>
    <t>健康</t>
  </si>
  <si>
    <t>补充“忻保障”救助基金</t>
  </si>
  <si>
    <t>坚决守住不发生大规模返贫</t>
  </si>
  <si>
    <t>2025年易地扶贫移民搬迁贷款利息（1）</t>
  </si>
  <si>
    <t>易地搬迁后扶类</t>
  </si>
  <si>
    <t>易地搬迁后扶</t>
  </si>
  <si>
    <t>易地扶贫搬迁5139人</t>
  </si>
  <si>
    <t>为了完成易地扶贫搬迁5139人</t>
  </si>
  <si>
    <t>2025年易地扶贫移民搬迁贷款利息（2）</t>
  </si>
  <si>
    <t>桥西街街道怡居苑社区搬迁户公益岗位项目</t>
  </si>
  <si>
    <t>为怡居苑社区搬迁群众设置18个公益岗位，解决18户18人稳定就业</t>
  </si>
  <si>
    <t>2025年1月-2025年12月</t>
  </si>
  <si>
    <t>为怡居苑脱贫搬迁户设置18个公益岗位，实现搬迁群众就近就业。</t>
  </si>
  <si>
    <t>桥西街街道怡居苑社区公共服务项目</t>
  </si>
  <si>
    <t>在怡居苑安置区建设电动自行车充电车棚650平方米及附属设施设备</t>
  </si>
  <si>
    <t>有效解决搬迁群众电动自行车飞线充电、上楼充电等问题，彻底解决乱停乱放等不文明行为，</t>
  </si>
  <si>
    <t>忻府区2025年衔接资金饮水工程</t>
  </si>
  <si>
    <t>乡村建设行动</t>
  </si>
  <si>
    <t>农村基础设施</t>
  </si>
  <si>
    <t>更换管道、配备设备</t>
  </si>
  <si>
    <t>区水利局</t>
  </si>
  <si>
    <t>维修建设农村供水工程，保障受益区群饮水安全</t>
  </si>
  <si>
    <t>奇村镇蔚野村道路硬化工程</t>
  </si>
  <si>
    <t>道路硬化6000平方米</t>
  </si>
  <si>
    <t>改善村内基础设施道路条件，改善村容村貌，提升人居环境。</t>
  </si>
  <si>
    <t>三交镇孙家沟村小组玉露香梨基地田间道路硬化工程</t>
  </si>
  <si>
    <t>三交镇寨底村</t>
  </si>
  <si>
    <t>有效改善村内基础设施条件，改善村容村貌，有效提高人居环境条件。</t>
  </si>
  <si>
    <t>东楼乡段庄村街巷改造提升项目</t>
  </si>
  <si>
    <t>街巷改造6000平方米</t>
  </si>
  <si>
    <t>项目实施后，有效改善村内道路基础设施条件，改善村容村貌，人居环境条件明显提高</t>
  </si>
  <si>
    <t>东楼乡南肖村深化创建项目</t>
  </si>
  <si>
    <t>深化示范创建</t>
  </si>
  <si>
    <t>东楼乡南肖村</t>
  </si>
  <si>
    <t>使全村人居环境持续优化，进一步造福全村群众百姓。</t>
  </si>
  <si>
    <t>豆罗镇清泉村村内道路设施改造提升项目</t>
  </si>
  <si>
    <t>村内道路设施改造提升4700平方米</t>
  </si>
  <si>
    <t>忻口镇小智村北道路修复项目</t>
  </si>
  <si>
    <t>铺设水泥混凝土3000平方米，厚度20厘米</t>
  </si>
  <si>
    <t>忻口镇小智村</t>
  </si>
  <si>
    <t>忻口镇人民政府</t>
  </si>
  <si>
    <t>改善农户出行条件和生产生活环境</t>
  </si>
  <si>
    <t>忻口镇永丰庄村北环路修复项目</t>
  </si>
  <si>
    <t>补缺路面、平整路面及铺设水泥混凝土7585平方米，厚度20厘米</t>
  </si>
  <si>
    <t>忻口镇永丰庄村</t>
  </si>
  <si>
    <t>和平街街道办事处张家庄村数字乡村项目</t>
  </si>
  <si>
    <t>乡村
建设行动</t>
  </si>
  <si>
    <t>数字乡村建设软硬件设施</t>
  </si>
  <si>
    <t>2025年4月—2025年12月</t>
  </si>
  <si>
    <t>和平街办事处张家庄村</t>
  </si>
  <si>
    <t>和平街街道办事处</t>
  </si>
  <si>
    <t>提高乡村信息化治理能力，丰富便民服务内容，整合资源，拓宽农民增收渠道。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</si>
</sst>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);[Red]\(0.0000\)"/>
  </numFmts>
  <fonts count="30">
    <font>
      <sz val="11"/>
      <color indexed="8"/>
      <name val="宋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sz val="26"/>
      <name val="黑体"/>
      <charset val="134"/>
    </font>
    <font>
      <sz val="12"/>
      <name val="黑体"/>
      <charset val="134"/>
    </font>
    <font>
      <sz val="12"/>
      <name val="黑体"/>
      <charset val="0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sz val="10"/>
      <color indexed="8"/>
      <name val="黑体"/>
      <charset val="134"/>
    </font>
    <font>
      <b/>
      <sz val="11"/>
      <name val="黑体"/>
      <charset val="134"/>
    </font>
    <font>
      <sz val="12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5"/>
  <sheetViews>
    <sheetView tabSelected="1" view="pageBreakPreview" zoomScaleNormal="100" topLeftCell="A68" workbookViewId="0">
      <selection activeCell="E3" sqref="E3:E5"/>
    </sheetView>
  </sheetViews>
  <sheetFormatPr defaultColWidth="9" defaultRowHeight="13.5"/>
  <cols>
    <col min="1" max="1" width="3.38333333333333" style="6" customWidth="1"/>
    <col min="2" max="2" width="18.6333333333333" style="1" customWidth="1"/>
    <col min="3" max="3" width="8.89166666666667" style="1" customWidth="1"/>
    <col min="4" max="4" width="10.4416666666667" style="1" customWidth="1"/>
    <col min="5" max="5" width="35.3833333333333" style="1" customWidth="1"/>
    <col min="6" max="6" width="16.25" style="1" customWidth="1"/>
    <col min="7" max="7" width="10.1083333333333" style="1" customWidth="1"/>
    <col min="8" max="8" width="11.8916666666667" style="7" customWidth="1"/>
    <col min="9" max="9" width="10.5583333333333" style="7" customWidth="1"/>
    <col min="10" max="10" width="7.225" style="7" customWidth="1"/>
    <col min="11" max="11" width="9.44166666666667" style="8" customWidth="1"/>
    <col min="12" max="12" width="11.3333333333333" style="8" customWidth="1"/>
    <col min="13" max="13" width="13.775" style="8" customWidth="1"/>
    <col min="14" max="14" width="8.775" style="8" customWidth="1"/>
    <col min="15" max="15" width="8.5" style="1" customWidth="1"/>
    <col min="16" max="16" width="8.13333333333333" style="1" customWidth="1"/>
    <col min="17" max="17" width="27.25" style="1" customWidth="1"/>
    <col min="18" max="18" width="3.88333333333333" style="1" customWidth="1"/>
    <col min="19" max="16384" width="9" style="1"/>
  </cols>
  <sheetData>
    <row r="1" s="1" customFormat="1" ht="66" customHeight="1" spans="1:18">
      <c r="A1" s="9" t="s">
        <v>0</v>
      </c>
      <c r="B1" s="9"/>
      <c r="C1" s="9"/>
      <c r="D1" s="9"/>
      <c r="E1" s="9"/>
      <c r="F1" s="9"/>
      <c r="G1" s="9"/>
      <c r="H1" s="10"/>
      <c r="I1" s="10"/>
      <c r="J1" s="10"/>
      <c r="K1" s="9"/>
      <c r="L1" s="9"/>
      <c r="M1" s="9"/>
      <c r="N1" s="9"/>
      <c r="O1" s="9"/>
      <c r="P1" s="9"/>
      <c r="Q1" s="9"/>
      <c r="R1" s="9"/>
    </row>
    <row r="2" s="1" customFormat="1" ht="39" customHeight="1" spans="1:18">
      <c r="A2" s="11" t="s">
        <v>1</v>
      </c>
      <c r="B2" s="11"/>
      <c r="C2" s="11"/>
      <c r="D2" s="12"/>
      <c r="E2" s="13"/>
      <c r="F2" s="13"/>
      <c r="G2" s="13"/>
      <c r="H2" s="14"/>
      <c r="I2" s="14"/>
      <c r="J2" s="14"/>
      <c r="K2" s="14"/>
      <c r="L2" s="14"/>
      <c r="M2" s="14"/>
      <c r="N2" s="13"/>
      <c r="O2" s="13"/>
      <c r="P2" s="13"/>
      <c r="Q2" s="11" t="s">
        <v>2</v>
      </c>
      <c r="R2" s="11"/>
    </row>
    <row r="3" s="2" customFormat="1" ht="15" customHeight="1" spans="1:18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16" t="s">
        <v>11</v>
      </c>
      <c r="J3" s="16" t="s">
        <v>12</v>
      </c>
      <c r="K3" s="15"/>
      <c r="L3" s="15"/>
      <c r="M3" s="15"/>
      <c r="N3" s="15"/>
      <c r="O3" s="15" t="s">
        <v>13</v>
      </c>
      <c r="P3" s="15" t="s">
        <v>14</v>
      </c>
      <c r="Q3" s="15" t="s">
        <v>15</v>
      </c>
      <c r="R3" s="15" t="s">
        <v>16</v>
      </c>
    </row>
    <row r="4" s="2" customFormat="1" ht="18" customHeight="1" spans="1:18">
      <c r="A4" s="15"/>
      <c r="B4" s="15"/>
      <c r="C4" s="15"/>
      <c r="D4" s="15"/>
      <c r="E4" s="15"/>
      <c r="F4" s="15"/>
      <c r="G4" s="15"/>
      <c r="H4" s="16"/>
      <c r="I4" s="16"/>
      <c r="J4" s="16" t="s">
        <v>17</v>
      </c>
      <c r="K4" s="21"/>
      <c r="L4" s="21"/>
      <c r="M4" s="21"/>
      <c r="N4" s="22" t="s">
        <v>18</v>
      </c>
      <c r="O4" s="15"/>
      <c r="P4" s="15"/>
      <c r="Q4" s="15"/>
      <c r="R4" s="15"/>
    </row>
    <row r="5" s="2" customFormat="1" ht="18" customHeight="1" spans="1:18">
      <c r="A5" s="15"/>
      <c r="B5" s="15"/>
      <c r="C5" s="15"/>
      <c r="D5" s="15"/>
      <c r="E5" s="15"/>
      <c r="F5" s="15"/>
      <c r="G5" s="15"/>
      <c r="H5" s="16"/>
      <c r="I5" s="16"/>
      <c r="J5" s="16" t="s">
        <v>19</v>
      </c>
      <c r="K5" s="21" t="s">
        <v>20</v>
      </c>
      <c r="L5" s="21" t="s">
        <v>21</v>
      </c>
      <c r="M5" s="21" t="s">
        <v>22</v>
      </c>
      <c r="N5" s="22"/>
      <c r="O5" s="15"/>
      <c r="P5" s="15"/>
      <c r="Q5" s="15"/>
      <c r="R5" s="15"/>
    </row>
    <row r="6" s="2" customFormat="1" ht="30" customHeight="1" spans="1:18">
      <c r="A6" s="15"/>
      <c r="B6" s="15"/>
      <c r="C6" s="15"/>
      <c r="D6" s="15"/>
      <c r="E6" s="15"/>
      <c r="F6" s="15"/>
      <c r="G6" s="15"/>
      <c r="H6" s="16">
        <f>SUM(H7:H75)</f>
        <v>6141.625</v>
      </c>
      <c r="I6" s="16">
        <f t="shared" ref="I6:N6" si="0">SUM(I7:I75)</f>
        <v>5459.125</v>
      </c>
      <c r="J6" s="16">
        <f t="shared" si="0"/>
        <v>1000</v>
      </c>
      <c r="K6" s="16">
        <f t="shared" si="0"/>
        <v>1410.7</v>
      </c>
      <c r="L6" s="16">
        <f t="shared" si="0"/>
        <v>1348.3</v>
      </c>
      <c r="M6" s="16">
        <f t="shared" si="0"/>
        <v>1700.125</v>
      </c>
      <c r="N6" s="16">
        <f t="shared" si="0"/>
        <v>682.5</v>
      </c>
      <c r="O6" s="15"/>
      <c r="P6" s="15"/>
      <c r="Q6" s="15"/>
      <c r="R6" s="15"/>
    </row>
    <row r="7" s="3" customFormat="1" ht="50" customHeight="1" spans="1:18">
      <c r="A7" s="17">
        <v>1</v>
      </c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>
        <v>85</v>
      </c>
      <c r="I7" s="16">
        <f t="shared" ref="I7:I38" si="1">J7+K7+L7+M7</f>
        <v>70</v>
      </c>
      <c r="J7" s="16">
        <v>50</v>
      </c>
      <c r="K7" s="15">
        <v>15</v>
      </c>
      <c r="L7" s="15"/>
      <c r="M7" s="15">
        <v>5</v>
      </c>
      <c r="N7" s="15">
        <f>H7-I7</f>
        <v>15</v>
      </c>
      <c r="O7" s="17" t="s">
        <v>29</v>
      </c>
      <c r="P7" s="17" t="s">
        <v>30</v>
      </c>
      <c r="Q7" s="17" t="s">
        <v>31</v>
      </c>
      <c r="R7" s="24"/>
    </row>
    <row r="8" s="3" customFormat="1" ht="50" customHeight="1" spans="1:18">
      <c r="A8" s="17">
        <v>2</v>
      </c>
      <c r="B8" s="17" t="s">
        <v>32</v>
      </c>
      <c r="C8" s="17" t="s">
        <v>24</v>
      </c>
      <c r="D8" s="17" t="s">
        <v>25</v>
      </c>
      <c r="E8" s="17" t="s">
        <v>33</v>
      </c>
      <c r="F8" s="17" t="s">
        <v>27</v>
      </c>
      <c r="G8" s="17" t="s">
        <v>34</v>
      </c>
      <c r="H8" s="17">
        <v>70</v>
      </c>
      <c r="I8" s="16">
        <f t="shared" si="1"/>
        <v>70</v>
      </c>
      <c r="J8" s="16">
        <v>50</v>
      </c>
      <c r="K8" s="15">
        <v>15</v>
      </c>
      <c r="L8" s="15"/>
      <c r="M8" s="15">
        <v>5</v>
      </c>
      <c r="N8" s="15"/>
      <c r="O8" s="17" t="s">
        <v>29</v>
      </c>
      <c r="P8" s="17" t="s">
        <v>30</v>
      </c>
      <c r="Q8" s="17" t="s">
        <v>35</v>
      </c>
      <c r="R8" s="24"/>
    </row>
    <row r="9" s="3" customFormat="1" ht="50" customHeight="1" spans="1:18">
      <c r="A9" s="17">
        <v>3</v>
      </c>
      <c r="B9" s="17" t="s">
        <v>36</v>
      </c>
      <c r="C9" s="17" t="s">
        <v>24</v>
      </c>
      <c r="D9" s="17" t="s">
        <v>25</v>
      </c>
      <c r="E9" s="17" t="s">
        <v>37</v>
      </c>
      <c r="F9" s="17" t="s">
        <v>38</v>
      </c>
      <c r="G9" s="17" t="s">
        <v>39</v>
      </c>
      <c r="H9" s="17">
        <v>70</v>
      </c>
      <c r="I9" s="16">
        <f t="shared" si="1"/>
        <v>70</v>
      </c>
      <c r="J9" s="16">
        <v>50</v>
      </c>
      <c r="K9" s="15">
        <v>15</v>
      </c>
      <c r="L9" s="15"/>
      <c r="M9" s="15">
        <v>5</v>
      </c>
      <c r="N9" s="15"/>
      <c r="O9" s="17" t="s">
        <v>29</v>
      </c>
      <c r="P9" s="17" t="s">
        <v>40</v>
      </c>
      <c r="Q9" s="17" t="s">
        <v>41</v>
      </c>
      <c r="R9" s="24"/>
    </row>
    <row r="10" s="3" customFormat="1" ht="77" customHeight="1" spans="1:18">
      <c r="A10" s="17">
        <v>4</v>
      </c>
      <c r="B10" s="17" t="s">
        <v>42</v>
      </c>
      <c r="C10" s="17" t="s">
        <v>24</v>
      </c>
      <c r="D10" s="17" t="s">
        <v>25</v>
      </c>
      <c r="E10" s="17" t="s">
        <v>43</v>
      </c>
      <c r="F10" s="17" t="s">
        <v>38</v>
      </c>
      <c r="G10" s="17" t="s">
        <v>44</v>
      </c>
      <c r="H10" s="17">
        <v>70</v>
      </c>
      <c r="I10" s="16">
        <f t="shared" si="1"/>
        <v>70</v>
      </c>
      <c r="J10" s="16">
        <v>50</v>
      </c>
      <c r="K10" s="15">
        <v>15</v>
      </c>
      <c r="L10" s="15"/>
      <c r="M10" s="15">
        <v>5</v>
      </c>
      <c r="N10" s="15"/>
      <c r="O10" s="17" t="s">
        <v>29</v>
      </c>
      <c r="P10" s="17" t="s">
        <v>45</v>
      </c>
      <c r="Q10" s="17" t="s">
        <v>46</v>
      </c>
      <c r="R10" s="24"/>
    </row>
    <row r="11" s="3" customFormat="1" ht="50" customHeight="1" spans="1:18">
      <c r="A11" s="17">
        <v>5</v>
      </c>
      <c r="B11" s="17" t="s">
        <v>47</v>
      </c>
      <c r="C11" s="17" t="s">
        <v>24</v>
      </c>
      <c r="D11" s="17" t="s">
        <v>25</v>
      </c>
      <c r="E11" s="17" t="s">
        <v>48</v>
      </c>
      <c r="F11" s="17" t="s">
        <v>38</v>
      </c>
      <c r="G11" s="17" t="s">
        <v>49</v>
      </c>
      <c r="H11" s="17">
        <v>71</v>
      </c>
      <c r="I11" s="16">
        <f t="shared" si="1"/>
        <v>70</v>
      </c>
      <c r="J11" s="16">
        <v>50</v>
      </c>
      <c r="K11" s="15">
        <v>15</v>
      </c>
      <c r="L11" s="15"/>
      <c r="M11" s="15">
        <v>5</v>
      </c>
      <c r="N11" s="15">
        <f>H11-I11</f>
        <v>1</v>
      </c>
      <c r="O11" s="17" t="s">
        <v>29</v>
      </c>
      <c r="P11" s="17" t="s">
        <v>50</v>
      </c>
      <c r="Q11" s="17" t="s">
        <v>51</v>
      </c>
      <c r="R11" s="24"/>
    </row>
    <row r="12" s="4" customFormat="1" ht="50" customHeight="1" spans="1:18">
      <c r="A12" s="17">
        <v>6</v>
      </c>
      <c r="B12" s="17" t="s">
        <v>52</v>
      </c>
      <c r="C12" s="17" t="s">
        <v>24</v>
      </c>
      <c r="D12" s="17" t="s">
        <v>25</v>
      </c>
      <c r="E12" s="17" t="s">
        <v>53</v>
      </c>
      <c r="F12" s="17" t="s">
        <v>54</v>
      </c>
      <c r="G12" s="17" t="s">
        <v>55</v>
      </c>
      <c r="H12" s="17">
        <v>70</v>
      </c>
      <c r="I12" s="16">
        <f t="shared" si="1"/>
        <v>70</v>
      </c>
      <c r="J12" s="16">
        <v>50</v>
      </c>
      <c r="K12" s="15">
        <v>15</v>
      </c>
      <c r="L12" s="15"/>
      <c r="M12" s="15">
        <v>5</v>
      </c>
      <c r="N12" s="15"/>
      <c r="O12" s="17" t="s">
        <v>29</v>
      </c>
      <c r="P12" s="17" t="s">
        <v>50</v>
      </c>
      <c r="Q12" s="17" t="s">
        <v>56</v>
      </c>
      <c r="R12" s="17"/>
    </row>
    <row r="13" s="4" customFormat="1" ht="50" customHeight="1" spans="1:18">
      <c r="A13" s="17">
        <v>7</v>
      </c>
      <c r="B13" s="17" t="s">
        <v>57</v>
      </c>
      <c r="C13" s="17" t="s">
        <v>24</v>
      </c>
      <c r="D13" s="17" t="s">
        <v>25</v>
      </c>
      <c r="E13" s="17" t="s">
        <v>58</v>
      </c>
      <c r="F13" s="17" t="s">
        <v>38</v>
      </c>
      <c r="G13" s="17" t="s">
        <v>59</v>
      </c>
      <c r="H13" s="17">
        <v>150</v>
      </c>
      <c r="I13" s="16">
        <f t="shared" si="1"/>
        <v>70</v>
      </c>
      <c r="J13" s="16"/>
      <c r="K13" s="15"/>
      <c r="L13" s="15">
        <v>70</v>
      </c>
      <c r="M13" s="15"/>
      <c r="N13" s="15">
        <f>H13-I13</f>
        <v>80</v>
      </c>
      <c r="O13" s="17" t="s">
        <v>29</v>
      </c>
      <c r="P13" s="17" t="s">
        <v>50</v>
      </c>
      <c r="Q13" s="17" t="s">
        <v>60</v>
      </c>
      <c r="R13" s="17"/>
    </row>
    <row r="14" s="4" customFormat="1" ht="50" customHeight="1" spans="1:18">
      <c r="A14" s="17">
        <v>8</v>
      </c>
      <c r="B14" s="17" t="s">
        <v>61</v>
      </c>
      <c r="C14" s="17" t="s">
        <v>24</v>
      </c>
      <c r="D14" s="17" t="s">
        <v>25</v>
      </c>
      <c r="E14" s="17" t="s">
        <v>62</v>
      </c>
      <c r="F14" s="17" t="s">
        <v>38</v>
      </c>
      <c r="G14" s="17" t="s">
        <v>63</v>
      </c>
      <c r="H14" s="17">
        <v>220</v>
      </c>
      <c r="I14" s="16">
        <f t="shared" si="1"/>
        <v>70</v>
      </c>
      <c r="J14" s="16">
        <v>50</v>
      </c>
      <c r="K14" s="15">
        <v>15</v>
      </c>
      <c r="L14" s="15"/>
      <c r="M14" s="15">
        <v>5</v>
      </c>
      <c r="N14" s="15">
        <f>H14-I14</f>
        <v>150</v>
      </c>
      <c r="O14" s="17" t="s">
        <v>29</v>
      </c>
      <c r="P14" s="17" t="s">
        <v>50</v>
      </c>
      <c r="Q14" s="17" t="s">
        <v>64</v>
      </c>
      <c r="R14" s="17"/>
    </row>
    <row r="15" s="4" customFormat="1" ht="50" customHeight="1" spans="1:18">
      <c r="A15" s="17">
        <v>9</v>
      </c>
      <c r="B15" s="17" t="s">
        <v>65</v>
      </c>
      <c r="C15" s="17" t="s">
        <v>24</v>
      </c>
      <c r="D15" s="17" t="s">
        <v>25</v>
      </c>
      <c r="E15" s="17" t="s">
        <v>66</v>
      </c>
      <c r="F15" s="17" t="s">
        <v>38</v>
      </c>
      <c r="G15" s="17" t="s">
        <v>67</v>
      </c>
      <c r="H15" s="17">
        <v>70</v>
      </c>
      <c r="I15" s="16">
        <f t="shared" si="1"/>
        <v>70</v>
      </c>
      <c r="J15" s="16">
        <v>50</v>
      </c>
      <c r="K15" s="15">
        <v>15</v>
      </c>
      <c r="L15" s="15"/>
      <c r="M15" s="15">
        <v>5</v>
      </c>
      <c r="N15" s="15"/>
      <c r="O15" s="17" t="s">
        <v>29</v>
      </c>
      <c r="P15" s="17" t="s">
        <v>68</v>
      </c>
      <c r="Q15" s="17" t="s">
        <v>69</v>
      </c>
      <c r="R15" s="17"/>
    </row>
    <row r="16" s="4" customFormat="1" ht="74" customHeight="1" spans="1:18">
      <c r="A16" s="17">
        <v>10</v>
      </c>
      <c r="B16" s="17" t="s">
        <v>70</v>
      </c>
      <c r="C16" s="17" t="s">
        <v>24</v>
      </c>
      <c r="D16" s="17" t="s">
        <v>25</v>
      </c>
      <c r="E16" s="17" t="s">
        <v>71</v>
      </c>
      <c r="F16" s="17" t="s">
        <v>38</v>
      </c>
      <c r="G16" s="17" t="s">
        <v>72</v>
      </c>
      <c r="H16" s="17">
        <v>70</v>
      </c>
      <c r="I16" s="16">
        <f t="shared" si="1"/>
        <v>70</v>
      </c>
      <c r="J16" s="16">
        <v>50</v>
      </c>
      <c r="K16" s="15">
        <v>15</v>
      </c>
      <c r="L16" s="15"/>
      <c r="M16" s="15">
        <v>5</v>
      </c>
      <c r="N16" s="15"/>
      <c r="O16" s="17" t="s">
        <v>29</v>
      </c>
      <c r="P16" s="17" t="s">
        <v>73</v>
      </c>
      <c r="Q16" s="17" t="s">
        <v>74</v>
      </c>
      <c r="R16" s="17"/>
    </row>
    <row r="17" s="4" customFormat="1" ht="68" customHeight="1" spans="1:18">
      <c r="A17" s="17">
        <v>11</v>
      </c>
      <c r="B17" s="17" t="s">
        <v>75</v>
      </c>
      <c r="C17" s="17" t="s">
        <v>24</v>
      </c>
      <c r="D17" s="17" t="s">
        <v>25</v>
      </c>
      <c r="E17" s="17" t="s">
        <v>76</v>
      </c>
      <c r="F17" s="17" t="s">
        <v>38</v>
      </c>
      <c r="G17" s="17" t="s">
        <v>77</v>
      </c>
      <c r="H17" s="17">
        <v>70</v>
      </c>
      <c r="I17" s="16">
        <f t="shared" si="1"/>
        <v>70</v>
      </c>
      <c r="J17" s="16">
        <v>50</v>
      </c>
      <c r="K17" s="15">
        <v>15</v>
      </c>
      <c r="L17" s="15"/>
      <c r="M17" s="15">
        <v>5</v>
      </c>
      <c r="N17" s="15"/>
      <c r="O17" s="17" t="s">
        <v>29</v>
      </c>
      <c r="P17" s="17" t="s">
        <v>73</v>
      </c>
      <c r="Q17" s="17" t="s">
        <v>74</v>
      </c>
      <c r="R17" s="17"/>
    </row>
    <row r="18" s="4" customFormat="1" ht="64" customHeight="1" spans="1:18">
      <c r="A18" s="17">
        <v>12</v>
      </c>
      <c r="B18" s="17" t="s">
        <v>78</v>
      </c>
      <c r="C18" s="17" t="s">
        <v>24</v>
      </c>
      <c r="D18" s="17" t="s">
        <v>25</v>
      </c>
      <c r="E18" s="17" t="s">
        <v>79</v>
      </c>
      <c r="F18" s="17" t="s">
        <v>80</v>
      </c>
      <c r="G18" s="17" t="s">
        <v>81</v>
      </c>
      <c r="H18" s="17">
        <v>70</v>
      </c>
      <c r="I18" s="16">
        <f t="shared" si="1"/>
        <v>70</v>
      </c>
      <c r="J18" s="16">
        <v>50</v>
      </c>
      <c r="K18" s="15">
        <v>15</v>
      </c>
      <c r="L18" s="15"/>
      <c r="M18" s="15">
        <v>5</v>
      </c>
      <c r="N18" s="15"/>
      <c r="O18" s="17" t="s">
        <v>29</v>
      </c>
      <c r="P18" s="17" t="s">
        <v>82</v>
      </c>
      <c r="Q18" s="17" t="s">
        <v>83</v>
      </c>
      <c r="R18" s="17"/>
    </row>
    <row r="19" s="4" customFormat="1" ht="63" customHeight="1" spans="1:18">
      <c r="A19" s="17">
        <v>13</v>
      </c>
      <c r="B19" s="17" t="s">
        <v>84</v>
      </c>
      <c r="C19" s="17" t="s">
        <v>24</v>
      </c>
      <c r="D19" s="17" t="s">
        <v>25</v>
      </c>
      <c r="E19" s="17" t="s">
        <v>85</v>
      </c>
      <c r="F19" s="17" t="s">
        <v>80</v>
      </c>
      <c r="G19" s="17" t="s">
        <v>86</v>
      </c>
      <c r="H19" s="17">
        <v>108</v>
      </c>
      <c r="I19" s="16">
        <f t="shared" si="1"/>
        <v>70</v>
      </c>
      <c r="J19" s="16"/>
      <c r="K19" s="15"/>
      <c r="L19" s="15">
        <v>70</v>
      </c>
      <c r="M19" s="15"/>
      <c r="N19" s="15">
        <f>H19-I19</f>
        <v>38</v>
      </c>
      <c r="O19" s="17" t="s">
        <v>29</v>
      </c>
      <c r="P19" s="17" t="s">
        <v>82</v>
      </c>
      <c r="Q19" s="17" t="s">
        <v>87</v>
      </c>
      <c r="R19" s="17"/>
    </row>
    <row r="20" s="4" customFormat="1" ht="50" customHeight="1" spans="1:18">
      <c r="A20" s="17">
        <v>14</v>
      </c>
      <c r="B20" s="17" t="s">
        <v>88</v>
      </c>
      <c r="C20" s="17" t="s">
        <v>24</v>
      </c>
      <c r="D20" s="17" t="s">
        <v>25</v>
      </c>
      <c r="E20" s="17" t="s">
        <v>89</v>
      </c>
      <c r="F20" s="17" t="s">
        <v>80</v>
      </c>
      <c r="G20" s="17" t="s">
        <v>90</v>
      </c>
      <c r="H20" s="17">
        <v>70</v>
      </c>
      <c r="I20" s="16">
        <f t="shared" si="1"/>
        <v>70</v>
      </c>
      <c r="J20" s="16"/>
      <c r="K20" s="15"/>
      <c r="L20" s="15">
        <v>70</v>
      </c>
      <c r="M20" s="15"/>
      <c r="N20" s="15"/>
      <c r="O20" s="17" t="s">
        <v>29</v>
      </c>
      <c r="P20" s="17" t="s">
        <v>82</v>
      </c>
      <c r="Q20" s="17" t="s">
        <v>91</v>
      </c>
      <c r="R20" s="17"/>
    </row>
    <row r="21" s="4" customFormat="1" ht="50" customHeight="1" spans="1:18">
      <c r="A21" s="17">
        <v>15</v>
      </c>
      <c r="B21" s="17" t="s">
        <v>92</v>
      </c>
      <c r="C21" s="17" t="s">
        <v>24</v>
      </c>
      <c r="D21" s="17" t="s">
        <v>25</v>
      </c>
      <c r="E21" s="17" t="s">
        <v>93</v>
      </c>
      <c r="F21" s="17" t="s">
        <v>38</v>
      </c>
      <c r="G21" s="17" t="s">
        <v>94</v>
      </c>
      <c r="H21" s="17">
        <v>70</v>
      </c>
      <c r="I21" s="16">
        <f t="shared" si="1"/>
        <v>70</v>
      </c>
      <c r="J21" s="16">
        <v>50</v>
      </c>
      <c r="K21" s="15">
        <v>15</v>
      </c>
      <c r="L21" s="15"/>
      <c r="M21" s="15">
        <v>5</v>
      </c>
      <c r="N21" s="15"/>
      <c r="O21" s="17" t="s">
        <v>29</v>
      </c>
      <c r="P21" s="17" t="s">
        <v>95</v>
      </c>
      <c r="Q21" s="17" t="s">
        <v>96</v>
      </c>
      <c r="R21" s="17"/>
    </row>
    <row r="22" s="4" customFormat="1" ht="50" customHeight="1" spans="1:18">
      <c r="A22" s="17">
        <v>16</v>
      </c>
      <c r="B22" s="17" t="s">
        <v>97</v>
      </c>
      <c r="C22" s="17" t="s">
        <v>24</v>
      </c>
      <c r="D22" s="17" t="s">
        <v>25</v>
      </c>
      <c r="E22" s="17" t="s">
        <v>98</v>
      </c>
      <c r="F22" s="17" t="s">
        <v>38</v>
      </c>
      <c r="G22" s="17" t="s">
        <v>99</v>
      </c>
      <c r="H22" s="17">
        <v>70</v>
      </c>
      <c r="I22" s="16">
        <f t="shared" si="1"/>
        <v>70</v>
      </c>
      <c r="J22" s="16">
        <v>50</v>
      </c>
      <c r="K22" s="15">
        <v>15</v>
      </c>
      <c r="L22" s="15"/>
      <c r="M22" s="15">
        <v>5</v>
      </c>
      <c r="N22" s="15"/>
      <c r="O22" s="17" t="s">
        <v>29</v>
      </c>
      <c r="P22" s="17" t="s">
        <v>100</v>
      </c>
      <c r="Q22" s="17" t="s">
        <v>101</v>
      </c>
      <c r="R22" s="17"/>
    </row>
    <row r="23" s="4" customFormat="1" ht="50" customHeight="1" spans="1:18">
      <c r="A23" s="17">
        <v>17</v>
      </c>
      <c r="B23" s="17" t="s">
        <v>102</v>
      </c>
      <c r="C23" s="17" t="s">
        <v>24</v>
      </c>
      <c r="D23" s="17" t="s">
        <v>25</v>
      </c>
      <c r="E23" s="17" t="s">
        <v>103</v>
      </c>
      <c r="F23" s="17" t="s">
        <v>38</v>
      </c>
      <c r="G23" s="17" t="s">
        <v>104</v>
      </c>
      <c r="H23" s="17">
        <v>150</v>
      </c>
      <c r="I23" s="16">
        <f t="shared" si="1"/>
        <v>70</v>
      </c>
      <c r="J23" s="16">
        <v>50</v>
      </c>
      <c r="K23" s="15">
        <v>15</v>
      </c>
      <c r="L23" s="15"/>
      <c r="M23" s="15">
        <v>5</v>
      </c>
      <c r="N23" s="15">
        <f t="shared" ref="N23:N29" si="2">H23-I23</f>
        <v>80</v>
      </c>
      <c r="O23" s="17" t="s">
        <v>29</v>
      </c>
      <c r="P23" s="17" t="s">
        <v>105</v>
      </c>
      <c r="Q23" s="17" t="s">
        <v>106</v>
      </c>
      <c r="R23" s="17"/>
    </row>
    <row r="24" s="4" customFormat="1" ht="50" customHeight="1" spans="1:18">
      <c r="A24" s="17">
        <v>18</v>
      </c>
      <c r="B24" s="17" t="s">
        <v>107</v>
      </c>
      <c r="C24" s="17" t="s">
        <v>24</v>
      </c>
      <c r="D24" s="17" t="s">
        <v>25</v>
      </c>
      <c r="E24" s="17" t="s">
        <v>108</v>
      </c>
      <c r="F24" s="17" t="s">
        <v>38</v>
      </c>
      <c r="G24" s="17" t="s">
        <v>109</v>
      </c>
      <c r="H24" s="17">
        <v>72</v>
      </c>
      <c r="I24" s="16">
        <f t="shared" si="1"/>
        <v>70</v>
      </c>
      <c r="J24" s="16">
        <v>50</v>
      </c>
      <c r="K24" s="15">
        <v>15</v>
      </c>
      <c r="L24" s="15"/>
      <c r="M24" s="15">
        <v>5</v>
      </c>
      <c r="N24" s="15">
        <f t="shared" si="2"/>
        <v>2</v>
      </c>
      <c r="O24" s="17" t="s">
        <v>29</v>
      </c>
      <c r="P24" s="17" t="s">
        <v>105</v>
      </c>
      <c r="Q24" s="17" t="s">
        <v>110</v>
      </c>
      <c r="R24" s="17"/>
    </row>
    <row r="25" s="4" customFormat="1" ht="50" customHeight="1" spans="1:18">
      <c r="A25" s="17">
        <v>19</v>
      </c>
      <c r="B25" s="17" t="s">
        <v>111</v>
      </c>
      <c r="C25" s="17" t="s">
        <v>24</v>
      </c>
      <c r="D25" s="17" t="s">
        <v>25</v>
      </c>
      <c r="E25" s="17" t="s">
        <v>112</v>
      </c>
      <c r="F25" s="17" t="s">
        <v>38</v>
      </c>
      <c r="G25" s="17" t="s">
        <v>113</v>
      </c>
      <c r="H25" s="17">
        <v>100</v>
      </c>
      <c r="I25" s="16">
        <f t="shared" si="1"/>
        <v>70</v>
      </c>
      <c r="J25" s="16">
        <v>50</v>
      </c>
      <c r="K25" s="15">
        <v>15</v>
      </c>
      <c r="L25" s="15"/>
      <c r="M25" s="15">
        <v>5</v>
      </c>
      <c r="N25" s="15">
        <f t="shared" si="2"/>
        <v>30</v>
      </c>
      <c r="O25" s="17" t="s">
        <v>29</v>
      </c>
      <c r="P25" s="17" t="s">
        <v>105</v>
      </c>
      <c r="Q25" s="17" t="s">
        <v>114</v>
      </c>
      <c r="R25" s="17"/>
    </row>
    <row r="26" s="4" customFormat="1" ht="50" customHeight="1" spans="1:18">
      <c r="A26" s="17">
        <v>20</v>
      </c>
      <c r="B26" s="17" t="s">
        <v>115</v>
      </c>
      <c r="C26" s="17" t="s">
        <v>24</v>
      </c>
      <c r="D26" s="17" t="s">
        <v>25</v>
      </c>
      <c r="E26" s="17" t="s">
        <v>116</v>
      </c>
      <c r="F26" s="17" t="s">
        <v>38</v>
      </c>
      <c r="G26" s="17" t="s">
        <v>117</v>
      </c>
      <c r="H26" s="17">
        <v>85</v>
      </c>
      <c r="I26" s="16">
        <f t="shared" si="1"/>
        <v>70</v>
      </c>
      <c r="J26" s="16">
        <v>50</v>
      </c>
      <c r="K26" s="15">
        <v>15</v>
      </c>
      <c r="L26" s="15"/>
      <c r="M26" s="15">
        <v>5</v>
      </c>
      <c r="N26" s="15">
        <f t="shared" si="2"/>
        <v>15</v>
      </c>
      <c r="O26" s="17" t="s">
        <v>29</v>
      </c>
      <c r="P26" s="17" t="s">
        <v>105</v>
      </c>
      <c r="Q26" s="17" t="s">
        <v>118</v>
      </c>
      <c r="R26" s="17"/>
    </row>
    <row r="27" s="4" customFormat="1" ht="50" customHeight="1" spans="1:18">
      <c r="A27" s="17">
        <v>21</v>
      </c>
      <c r="B27" s="17" t="s">
        <v>119</v>
      </c>
      <c r="C27" s="17" t="s">
        <v>24</v>
      </c>
      <c r="D27" s="17" t="s">
        <v>25</v>
      </c>
      <c r="E27" s="17" t="s">
        <v>120</v>
      </c>
      <c r="F27" s="17" t="s">
        <v>121</v>
      </c>
      <c r="G27" s="17" t="s">
        <v>122</v>
      </c>
      <c r="H27" s="17">
        <v>90</v>
      </c>
      <c r="I27" s="16">
        <f t="shared" si="1"/>
        <v>70</v>
      </c>
      <c r="J27" s="16">
        <v>50</v>
      </c>
      <c r="K27" s="15">
        <v>15</v>
      </c>
      <c r="L27" s="15"/>
      <c r="M27" s="15">
        <v>5</v>
      </c>
      <c r="N27" s="15">
        <f t="shared" si="2"/>
        <v>20</v>
      </c>
      <c r="O27" s="17" t="s">
        <v>29</v>
      </c>
      <c r="P27" s="17" t="s">
        <v>123</v>
      </c>
      <c r="Q27" s="17" t="s">
        <v>124</v>
      </c>
      <c r="R27" s="17"/>
    </row>
    <row r="28" s="4" customFormat="1" ht="73" customHeight="1" spans="1:18">
      <c r="A28" s="17">
        <v>22</v>
      </c>
      <c r="B28" s="17" t="s">
        <v>125</v>
      </c>
      <c r="C28" s="17" t="s">
        <v>24</v>
      </c>
      <c r="D28" s="17" t="s">
        <v>25</v>
      </c>
      <c r="E28" s="17" t="s">
        <v>126</v>
      </c>
      <c r="F28" s="17" t="s">
        <v>127</v>
      </c>
      <c r="G28" s="17" t="s">
        <v>128</v>
      </c>
      <c r="H28" s="17">
        <v>80</v>
      </c>
      <c r="I28" s="16">
        <f t="shared" si="1"/>
        <v>70</v>
      </c>
      <c r="J28" s="16">
        <v>50</v>
      </c>
      <c r="K28" s="15">
        <v>15</v>
      </c>
      <c r="L28" s="15"/>
      <c r="M28" s="15">
        <v>5</v>
      </c>
      <c r="N28" s="15">
        <f t="shared" si="2"/>
        <v>10</v>
      </c>
      <c r="O28" s="17" t="s">
        <v>29</v>
      </c>
      <c r="P28" s="17" t="s">
        <v>123</v>
      </c>
      <c r="Q28" s="17" t="s">
        <v>129</v>
      </c>
      <c r="R28" s="17"/>
    </row>
    <row r="29" s="4" customFormat="1" ht="73" customHeight="1" spans="1:18">
      <c r="A29" s="17">
        <v>23</v>
      </c>
      <c r="B29" s="17" t="s">
        <v>130</v>
      </c>
      <c r="C29" s="17" t="s">
        <v>24</v>
      </c>
      <c r="D29" s="17" t="s">
        <v>25</v>
      </c>
      <c r="E29" s="17" t="s">
        <v>131</v>
      </c>
      <c r="F29" s="17" t="s">
        <v>127</v>
      </c>
      <c r="G29" s="17" t="s">
        <v>132</v>
      </c>
      <c r="H29" s="17">
        <v>120</v>
      </c>
      <c r="I29" s="16">
        <f t="shared" si="1"/>
        <v>70</v>
      </c>
      <c r="J29" s="16">
        <v>50</v>
      </c>
      <c r="K29" s="15">
        <v>15</v>
      </c>
      <c r="L29" s="15"/>
      <c r="M29" s="15">
        <v>5</v>
      </c>
      <c r="N29" s="15">
        <f t="shared" si="2"/>
        <v>50</v>
      </c>
      <c r="O29" s="17" t="s">
        <v>29</v>
      </c>
      <c r="P29" s="17" t="s">
        <v>123</v>
      </c>
      <c r="Q29" s="17" t="s">
        <v>133</v>
      </c>
      <c r="R29" s="17"/>
    </row>
    <row r="30" s="4" customFormat="1" ht="50" customHeight="1" spans="1:18">
      <c r="A30" s="17">
        <v>24</v>
      </c>
      <c r="B30" s="17" t="s">
        <v>134</v>
      </c>
      <c r="C30" s="17" t="s">
        <v>24</v>
      </c>
      <c r="D30" s="17" t="s">
        <v>25</v>
      </c>
      <c r="E30" s="17" t="s">
        <v>135</v>
      </c>
      <c r="F30" s="17" t="s">
        <v>127</v>
      </c>
      <c r="G30" s="17" t="s">
        <v>136</v>
      </c>
      <c r="H30" s="17">
        <v>48</v>
      </c>
      <c r="I30" s="16">
        <f t="shared" si="1"/>
        <v>48</v>
      </c>
      <c r="J30" s="17"/>
      <c r="K30" s="17"/>
      <c r="L30" s="17">
        <v>48</v>
      </c>
      <c r="M30" s="17"/>
      <c r="N30" s="15"/>
      <c r="O30" s="17" t="s">
        <v>29</v>
      </c>
      <c r="P30" s="17" t="s">
        <v>123</v>
      </c>
      <c r="Q30" s="17" t="s">
        <v>137</v>
      </c>
      <c r="R30" s="17"/>
    </row>
    <row r="31" s="4" customFormat="1" ht="50" customHeight="1" spans="1:18">
      <c r="A31" s="17">
        <v>25</v>
      </c>
      <c r="B31" s="17" t="s">
        <v>138</v>
      </c>
      <c r="C31" s="17" t="s">
        <v>24</v>
      </c>
      <c r="D31" s="17" t="s">
        <v>25</v>
      </c>
      <c r="E31" s="17" t="s">
        <v>139</v>
      </c>
      <c r="F31" s="17" t="s">
        <v>127</v>
      </c>
      <c r="G31" s="17" t="s">
        <v>140</v>
      </c>
      <c r="H31" s="17">
        <v>58.5</v>
      </c>
      <c r="I31" s="16">
        <f t="shared" si="1"/>
        <v>58.5</v>
      </c>
      <c r="J31" s="17"/>
      <c r="K31" s="17"/>
      <c r="L31" s="17">
        <v>58.5</v>
      </c>
      <c r="M31" s="17"/>
      <c r="N31" s="15"/>
      <c r="O31" s="17" t="s">
        <v>29</v>
      </c>
      <c r="P31" s="17" t="s">
        <v>123</v>
      </c>
      <c r="Q31" s="17" t="s">
        <v>141</v>
      </c>
      <c r="R31" s="17"/>
    </row>
    <row r="32" s="4" customFormat="1" ht="50" customHeight="1" spans="1:18">
      <c r="A32" s="17">
        <v>26</v>
      </c>
      <c r="B32" s="17" t="s">
        <v>142</v>
      </c>
      <c r="C32" s="17" t="s">
        <v>24</v>
      </c>
      <c r="D32" s="17" t="s">
        <v>25</v>
      </c>
      <c r="E32" s="17" t="s">
        <v>143</v>
      </c>
      <c r="F32" s="17" t="s">
        <v>127</v>
      </c>
      <c r="G32" s="17" t="s">
        <v>144</v>
      </c>
      <c r="H32" s="17">
        <v>50</v>
      </c>
      <c r="I32" s="16">
        <f t="shared" si="1"/>
        <v>50</v>
      </c>
      <c r="J32" s="17"/>
      <c r="K32" s="17"/>
      <c r="L32" s="17">
        <v>50</v>
      </c>
      <c r="M32" s="17"/>
      <c r="N32" s="15"/>
      <c r="O32" s="17" t="s">
        <v>29</v>
      </c>
      <c r="P32" s="17" t="s">
        <v>123</v>
      </c>
      <c r="Q32" s="17" t="s">
        <v>145</v>
      </c>
      <c r="R32" s="17"/>
    </row>
    <row r="33" s="4" customFormat="1" ht="50" customHeight="1" spans="1:18">
      <c r="A33" s="17">
        <v>27</v>
      </c>
      <c r="B33" s="17" t="s">
        <v>146</v>
      </c>
      <c r="C33" s="17" t="s">
        <v>24</v>
      </c>
      <c r="D33" s="17" t="s">
        <v>25</v>
      </c>
      <c r="E33" s="17" t="s">
        <v>147</v>
      </c>
      <c r="F33" s="17" t="s">
        <v>127</v>
      </c>
      <c r="G33" s="17" t="s">
        <v>148</v>
      </c>
      <c r="H33" s="17">
        <v>40</v>
      </c>
      <c r="I33" s="16">
        <f t="shared" si="1"/>
        <v>40</v>
      </c>
      <c r="J33" s="17"/>
      <c r="K33" s="17"/>
      <c r="L33" s="17">
        <v>40</v>
      </c>
      <c r="M33" s="17"/>
      <c r="N33" s="15"/>
      <c r="O33" s="17" t="s">
        <v>29</v>
      </c>
      <c r="P33" s="17" t="s">
        <v>123</v>
      </c>
      <c r="Q33" s="17" t="s">
        <v>145</v>
      </c>
      <c r="R33" s="17"/>
    </row>
    <row r="34" s="4" customFormat="1" ht="91" customHeight="1" spans="1:18">
      <c r="A34" s="17">
        <v>28</v>
      </c>
      <c r="B34" s="17" t="s">
        <v>149</v>
      </c>
      <c r="C34" s="17" t="s">
        <v>24</v>
      </c>
      <c r="D34" s="17" t="s">
        <v>25</v>
      </c>
      <c r="E34" s="17" t="s">
        <v>150</v>
      </c>
      <c r="F34" s="17" t="s">
        <v>127</v>
      </c>
      <c r="G34" s="17" t="s">
        <v>151</v>
      </c>
      <c r="H34" s="17">
        <v>46</v>
      </c>
      <c r="I34" s="16">
        <f t="shared" si="1"/>
        <v>46</v>
      </c>
      <c r="J34" s="16"/>
      <c r="K34" s="15"/>
      <c r="L34" s="15">
        <v>46</v>
      </c>
      <c r="M34" s="15"/>
      <c r="N34" s="15"/>
      <c r="O34" s="17" t="s">
        <v>29</v>
      </c>
      <c r="P34" s="17" t="s">
        <v>123</v>
      </c>
      <c r="Q34" s="17" t="s">
        <v>152</v>
      </c>
      <c r="R34" s="17"/>
    </row>
    <row r="35" s="4" customFormat="1" ht="50" customHeight="1" spans="1:18">
      <c r="A35" s="17">
        <v>29</v>
      </c>
      <c r="B35" s="17" t="s">
        <v>153</v>
      </c>
      <c r="C35" s="17" t="s">
        <v>24</v>
      </c>
      <c r="D35" s="17" t="s">
        <v>25</v>
      </c>
      <c r="E35" s="17" t="s">
        <v>154</v>
      </c>
      <c r="F35" s="17" t="s">
        <v>127</v>
      </c>
      <c r="G35" s="17" t="s">
        <v>155</v>
      </c>
      <c r="H35" s="17">
        <v>30</v>
      </c>
      <c r="I35" s="16">
        <f t="shared" si="1"/>
        <v>30</v>
      </c>
      <c r="J35" s="17"/>
      <c r="K35" s="17"/>
      <c r="L35" s="17">
        <v>30</v>
      </c>
      <c r="M35" s="17"/>
      <c r="N35" s="15"/>
      <c r="O35" s="17" t="s">
        <v>29</v>
      </c>
      <c r="P35" s="17" t="s">
        <v>123</v>
      </c>
      <c r="Q35" s="17" t="s">
        <v>156</v>
      </c>
      <c r="R35" s="17"/>
    </row>
    <row r="36" s="3" customFormat="1" ht="50" customHeight="1" spans="1:18">
      <c r="A36" s="17">
        <v>30</v>
      </c>
      <c r="B36" s="17" t="s">
        <v>157</v>
      </c>
      <c r="C36" s="17" t="s">
        <v>24</v>
      </c>
      <c r="D36" s="17" t="s">
        <v>25</v>
      </c>
      <c r="E36" s="17" t="s">
        <v>158</v>
      </c>
      <c r="F36" s="17" t="s">
        <v>38</v>
      </c>
      <c r="G36" s="17" t="s">
        <v>159</v>
      </c>
      <c r="H36" s="17">
        <v>140</v>
      </c>
      <c r="I36" s="16">
        <f t="shared" si="1"/>
        <v>70</v>
      </c>
      <c r="J36" s="16"/>
      <c r="K36" s="15"/>
      <c r="L36" s="15">
        <v>70</v>
      </c>
      <c r="M36" s="15"/>
      <c r="N36" s="15">
        <f>H36-I36</f>
        <v>70</v>
      </c>
      <c r="O36" s="17" t="s">
        <v>29</v>
      </c>
      <c r="P36" s="17" t="s">
        <v>160</v>
      </c>
      <c r="Q36" s="17" t="s">
        <v>161</v>
      </c>
      <c r="R36" s="24"/>
    </row>
    <row r="37" s="3" customFormat="1" ht="73" customHeight="1" spans="1:18">
      <c r="A37" s="17">
        <v>31</v>
      </c>
      <c r="B37" s="17" t="s">
        <v>162</v>
      </c>
      <c r="C37" s="17" t="s">
        <v>24</v>
      </c>
      <c r="D37" s="17" t="s">
        <v>25</v>
      </c>
      <c r="E37" s="17" t="s">
        <v>163</v>
      </c>
      <c r="F37" s="17" t="s">
        <v>38</v>
      </c>
      <c r="G37" s="17" t="s">
        <v>164</v>
      </c>
      <c r="H37" s="17">
        <v>175</v>
      </c>
      <c r="I37" s="16">
        <f t="shared" si="1"/>
        <v>70</v>
      </c>
      <c r="J37" s="16"/>
      <c r="K37" s="15"/>
      <c r="L37" s="15">
        <v>70</v>
      </c>
      <c r="M37" s="15"/>
      <c r="N37" s="15">
        <f>H37-I37</f>
        <v>105</v>
      </c>
      <c r="O37" s="17" t="s">
        <v>29</v>
      </c>
      <c r="P37" s="17" t="s">
        <v>165</v>
      </c>
      <c r="Q37" s="17" t="s">
        <v>166</v>
      </c>
      <c r="R37" s="24"/>
    </row>
    <row r="38" s="5" customFormat="1" ht="50" customHeight="1" spans="1:18">
      <c r="A38" s="17">
        <v>32</v>
      </c>
      <c r="B38" s="17" t="s">
        <v>167</v>
      </c>
      <c r="C38" s="17" t="s">
        <v>24</v>
      </c>
      <c r="D38" s="17" t="s">
        <v>168</v>
      </c>
      <c r="E38" s="17" t="s">
        <v>169</v>
      </c>
      <c r="F38" s="17" t="s">
        <v>38</v>
      </c>
      <c r="G38" s="17" t="s">
        <v>170</v>
      </c>
      <c r="H38" s="18">
        <v>90</v>
      </c>
      <c r="I38" s="16">
        <f t="shared" si="1"/>
        <v>90</v>
      </c>
      <c r="J38" s="16"/>
      <c r="K38" s="15"/>
      <c r="L38" s="15">
        <v>90</v>
      </c>
      <c r="M38" s="15"/>
      <c r="N38" s="15"/>
      <c r="O38" s="17" t="s">
        <v>171</v>
      </c>
      <c r="P38" s="17" t="s">
        <v>30</v>
      </c>
      <c r="Q38" s="17" t="s">
        <v>172</v>
      </c>
      <c r="R38" s="24"/>
    </row>
    <row r="39" s="5" customFormat="1" ht="154" customHeight="1" spans="1:18">
      <c r="A39" s="17">
        <v>33</v>
      </c>
      <c r="B39" s="17" t="s">
        <v>173</v>
      </c>
      <c r="C39" s="17" t="s">
        <v>24</v>
      </c>
      <c r="D39" s="17" t="s">
        <v>168</v>
      </c>
      <c r="E39" s="17" t="s">
        <v>174</v>
      </c>
      <c r="F39" s="17" t="s">
        <v>38</v>
      </c>
      <c r="G39" s="17" t="s">
        <v>175</v>
      </c>
      <c r="H39" s="19">
        <v>240.5</v>
      </c>
      <c r="I39" s="16">
        <f t="shared" ref="I39:I74" si="3">J39+K39+L39+M39</f>
        <v>240</v>
      </c>
      <c r="J39" s="16"/>
      <c r="K39" s="15">
        <v>240</v>
      </c>
      <c r="L39" s="15"/>
      <c r="M39" s="15"/>
      <c r="N39" s="15">
        <f>H39-I39</f>
        <v>0.5</v>
      </c>
      <c r="O39" s="17" t="s">
        <v>171</v>
      </c>
      <c r="P39" s="17" t="s">
        <v>165</v>
      </c>
      <c r="Q39" s="17" t="s">
        <v>176</v>
      </c>
      <c r="R39" s="24"/>
    </row>
    <row r="40" s="5" customFormat="1" ht="50" customHeight="1" spans="1:18">
      <c r="A40" s="17">
        <v>34</v>
      </c>
      <c r="B40" s="17" t="s">
        <v>177</v>
      </c>
      <c r="C40" s="17" t="s">
        <v>24</v>
      </c>
      <c r="D40" s="17" t="s">
        <v>168</v>
      </c>
      <c r="E40" s="17" t="s">
        <v>178</v>
      </c>
      <c r="F40" s="17" t="s">
        <v>179</v>
      </c>
      <c r="G40" s="17" t="s">
        <v>180</v>
      </c>
      <c r="H40" s="17">
        <v>25</v>
      </c>
      <c r="I40" s="16">
        <f t="shared" si="3"/>
        <v>25</v>
      </c>
      <c r="J40" s="16"/>
      <c r="K40" s="15"/>
      <c r="L40" s="15">
        <v>25</v>
      </c>
      <c r="M40" s="15"/>
      <c r="N40" s="15"/>
      <c r="O40" s="17" t="s">
        <v>171</v>
      </c>
      <c r="P40" s="17" t="s">
        <v>50</v>
      </c>
      <c r="Q40" s="17" t="s">
        <v>181</v>
      </c>
      <c r="R40" s="24"/>
    </row>
    <row r="41" s="5" customFormat="1" ht="50" customHeight="1" spans="1:18">
      <c r="A41" s="17">
        <v>35</v>
      </c>
      <c r="B41" s="17" t="s">
        <v>182</v>
      </c>
      <c r="C41" s="17" t="s">
        <v>24</v>
      </c>
      <c r="D41" s="17" t="s">
        <v>168</v>
      </c>
      <c r="E41" s="17" t="s">
        <v>183</v>
      </c>
      <c r="F41" s="17" t="s">
        <v>121</v>
      </c>
      <c r="G41" s="17" t="s">
        <v>122</v>
      </c>
      <c r="H41" s="19">
        <v>90</v>
      </c>
      <c r="I41" s="16">
        <f t="shared" si="3"/>
        <v>90</v>
      </c>
      <c r="J41" s="16"/>
      <c r="K41" s="15"/>
      <c r="L41" s="15">
        <v>90</v>
      </c>
      <c r="M41" s="15"/>
      <c r="N41" s="15"/>
      <c r="O41" s="17" t="s">
        <v>171</v>
      </c>
      <c r="P41" s="17" t="s">
        <v>123</v>
      </c>
      <c r="Q41" s="17" t="s">
        <v>184</v>
      </c>
      <c r="R41" s="24"/>
    </row>
    <row r="42" s="5" customFormat="1" ht="50" customHeight="1" spans="1:18">
      <c r="A42" s="17">
        <v>36</v>
      </c>
      <c r="B42" s="17" t="s">
        <v>185</v>
      </c>
      <c r="C42" s="17" t="s">
        <v>24</v>
      </c>
      <c r="D42" s="17" t="s">
        <v>168</v>
      </c>
      <c r="E42" s="17" t="s">
        <v>186</v>
      </c>
      <c r="F42" s="17" t="s">
        <v>121</v>
      </c>
      <c r="G42" s="17" t="s">
        <v>187</v>
      </c>
      <c r="H42" s="19">
        <v>80</v>
      </c>
      <c r="I42" s="16">
        <f t="shared" si="3"/>
        <v>80</v>
      </c>
      <c r="J42" s="16"/>
      <c r="K42" s="20"/>
      <c r="L42" s="15">
        <v>80</v>
      </c>
      <c r="M42" s="15"/>
      <c r="N42" s="15"/>
      <c r="O42" s="17" t="s">
        <v>171</v>
      </c>
      <c r="P42" s="17" t="s">
        <v>123</v>
      </c>
      <c r="Q42" s="17" t="s">
        <v>184</v>
      </c>
      <c r="R42" s="24"/>
    </row>
    <row r="43" s="5" customFormat="1" ht="75" customHeight="1" spans="1:18">
      <c r="A43" s="17">
        <v>37</v>
      </c>
      <c r="B43" s="17" t="s">
        <v>188</v>
      </c>
      <c r="C43" s="17" t="s">
        <v>24</v>
      </c>
      <c r="D43" s="17" t="s">
        <v>168</v>
      </c>
      <c r="E43" s="17" t="s">
        <v>189</v>
      </c>
      <c r="F43" s="17" t="s">
        <v>190</v>
      </c>
      <c r="G43" s="17" t="s">
        <v>77</v>
      </c>
      <c r="H43" s="20">
        <v>180</v>
      </c>
      <c r="I43" s="16">
        <f t="shared" si="3"/>
        <v>180</v>
      </c>
      <c r="J43" s="16"/>
      <c r="K43" s="20"/>
      <c r="L43" s="15">
        <v>180</v>
      </c>
      <c r="M43" s="15"/>
      <c r="N43" s="15"/>
      <c r="O43" s="17" t="s">
        <v>171</v>
      </c>
      <c r="P43" s="17" t="s">
        <v>73</v>
      </c>
      <c r="Q43" s="17" t="s">
        <v>191</v>
      </c>
      <c r="R43" s="24"/>
    </row>
    <row r="44" s="5" customFormat="1" ht="50" customHeight="1" spans="1:18">
      <c r="A44" s="17">
        <v>38</v>
      </c>
      <c r="B44" s="17" t="s">
        <v>192</v>
      </c>
      <c r="C44" s="17" t="s">
        <v>24</v>
      </c>
      <c r="D44" s="17" t="s">
        <v>168</v>
      </c>
      <c r="E44" s="17" t="s">
        <v>193</v>
      </c>
      <c r="F44" s="17" t="s">
        <v>194</v>
      </c>
      <c r="G44" s="17" t="s">
        <v>195</v>
      </c>
      <c r="H44" s="20">
        <v>4.8</v>
      </c>
      <c r="I44" s="16">
        <f t="shared" si="3"/>
        <v>4.8</v>
      </c>
      <c r="J44" s="16"/>
      <c r="K44" s="20">
        <v>4.8</v>
      </c>
      <c r="L44" s="15"/>
      <c r="M44" s="15"/>
      <c r="N44" s="15"/>
      <c r="O44" s="17" t="s">
        <v>171</v>
      </c>
      <c r="P44" s="17" t="s">
        <v>82</v>
      </c>
      <c r="Q44" s="17" t="s">
        <v>196</v>
      </c>
      <c r="R44" s="24"/>
    </row>
    <row r="45" s="5" customFormat="1" ht="50" customHeight="1" spans="1:18">
      <c r="A45" s="17">
        <v>39</v>
      </c>
      <c r="B45" s="17" t="s">
        <v>197</v>
      </c>
      <c r="C45" s="17" t="s">
        <v>24</v>
      </c>
      <c r="D45" s="17" t="s">
        <v>168</v>
      </c>
      <c r="E45" s="17" t="s">
        <v>198</v>
      </c>
      <c r="F45" s="17" t="s">
        <v>194</v>
      </c>
      <c r="G45" s="17" t="s">
        <v>81</v>
      </c>
      <c r="H45" s="20">
        <v>7.2</v>
      </c>
      <c r="I45" s="16">
        <f t="shared" si="3"/>
        <v>7.2</v>
      </c>
      <c r="J45" s="16"/>
      <c r="K45" s="20">
        <v>7.2</v>
      </c>
      <c r="L45" s="15"/>
      <c r="M45" s="15"/>
      <c r="N45" s="15"/>
      <c r="O45" s="17" t="s">
        <v>171</v>
      </c>
      <c r="P45" s="17" t="s">
        <v>82</v>
      </c>
      <c r="Q45" s="17" t="s">
        <v>196</v>
      </c>
      <c r="R45" s="24"/>
    </row>
    <row r="46" s="5" customFormat="1" ht="50" customHeight="1" spans="1:18">
      <c r="A46" s="17">
        <v>40</v>
      </c>
      <c r="B46" s="17" t="s">
        <v>199</v>
      </c>
      <c r="C46" s="17" t="s">
        <v>24</v>
      </c>
      <c r="D46" s="17" t="s">
        <v>168</v>
      </c>
      <c r="E46" s="17" t="s">
        <v>200</v>
      </c>
      <c r="F46" s="17" t="s">
        <v>194</v>
      </c>
      <c r="G46" s="17" t="s">
        <v>201</v>
      </c>
      <c r="H46" s="20">
        <v>11</v>
      </c>
      <c r="I46" s="16">
        <f t="shared" si="3"/>
        <v>11</v>
      </c>
      <c r="J46" s="16"/>
      <c r="K46" s="20">
        <v>11</v>
      </c>
      <c r="L46" s="15"/>
      <c r="M46" s="15"/>
      <c r="N46" s="15"/>
      <c r="O46" s="17" t="s">
        <v>171</v>
      </c>
      <c r="P46" s="17" t="s">
        <v>82</v>
      </c>
      <c r="Q46" s="17" t="s">
        <v>196</v>
      </c>
      <c r="R46" s="24"/>
    </row>
    <row r="47" s="5" customFormat="1" ht="50" customHeight="1" spans="1:18">
      <c r="A47" s="17">
        <v>41</v>
      </c>
      <c r="B47" s="17" t="s">
        <v>202</v>
      </c>
      <c r="C47" s="17" t="s">
        <v>24</v>
      </c>
      <c r="D47" s="17" t="s">
        <v>168</v>
      </c>
      <c r="E47" s="17" t="s">
        <v>203</v>
      </c>
      <c r="F47" s="17" t="s">
        <v>204</v>
      </c>
      <c r="G47" s="17" t="s">
        <v>201</v>
      </c>
      <c r="H47" s="20">
        <v>4.4</v>
      </c>
      <c r="I47" s="16">
        <f t="shared" si="3"/>
        <v>4.4</v>
      </c>
      <c r="J47" s="16"/>
      <c r="K47" s="20">
        <v>4.4</v>
      </c>
      <c r="L47" s="15"/>
      <c r="M47" s="15"/>
      <c r="N47" s="15"/>
      <c r="O47" s="17" t="s">
        <v>171</v>
      </c>
      <c r="P47" s="17" t="s">
        <v>82</v>
      </c>
      <c r="Q47" s="17" t="s">
        <v>196</v>
      </c>
      <c r="R47" s="24"/>
    </row>
    <row r="48" s="5" customFormat="1" ht="50" customHeight="1" spans="1:18">
      <c r="A48" s="17">
        <v>42</v>
      </c>
      <c r="B48" s="17" t="s">
        <v>205</v>
      </c>
      <c r="C48" s="17" t="s">
        <v>24</v>
      </c>
      <c r="D48" s="17" t="s">
        <v>168</v>
      </c>
      <c r="E48" s="17" t="s">
        <v>206</v>
      </c>
      <c r="F48" s="17" t="s">
        <v>194</v>
      </c>
      <c r="G48" s="17" t="s">
        <v>207</v>
      </c>
      <c r="H48" s="20">
        <v>8.8</v>
      </c>
      <c r="I48" s="16">
        <f t="shared" si="3"/>
        <v>8.8</v>
      </c>
      <c r="J48" s="16"/>
      <c r="K48" s="15">
        <v>8.8</v>
      </c>
      <c r="L48" s="15"/>
      <c r="M48" s="15"/>
      <c r="N48" s="15"/>
      <c r="O48" s="17" t="s">
        <v>171</v>
      </c>
      <c r="P48" s="17" t="s">
        <v>82</v>
      </c>
      <c r="Q48" s="17" t="s">
        <v>196</v>
      </c>
      <c r="R48" s="24"/>
    </row>
    <row r="49" s="5" customFormat="1" ht="50" customHeight="1" spans="1:18">
      <c r="A49" s="17">
        <v>43</v>
      </c>
      <c r="B49" s="17" t="s">
        <v>208</v>
      </c>
      <c r="C49" s="17" t="s">
        <v>24</v>
      </c>
      <c r="D49" s="17" t="s">
        <v>168</v>
      </c>
      <c r="E49" s="17" t="s">
        <v>209</v>
      </c>
      <c r="F49" s="17" t="s">
        <v>194</v>
      </c>
      <c r="G49" s="17" t="s">
        <v>210</v>
      </c>
      <c r="H49" s="20">
        <v>10</v>
      </c>
      <c r="I49" s="16">
        <f t="shared" si="3"/>
        <v>10</v>
      </c>
      <c r="J49" s="16"/>
      <c r="K49" s="15">
        <v>10</v>
      </c>
      <c r="L49" s="15"/>
      <c r="M49" s="15"/>
      <c r="N49" s="15"/>
      <c r="O49" s="17" t="s">
        <v>171</v>
      </c>
      <c r="P49" s="17" t="s">
        <v>82</v>
      </c>
      <c r="Q49" s="17" t="s">
        <v>196</v>
      </c>
      <c r="R49" s="24"/>
    </row>
    <row r="50" s="5" customFormat="1" ht="50" customHeight="1" spans="1:18">
      <c r="A50" s="17">
        <v>44</v>
      </c>
      <c r="B50" s="17" t="s">
        <v>211</v>
      </c>
      <c r="C50" s="17" t="s">
        <v>24</v>
      </c>
      <c r="D50" s="17" t="s">
        <v>168</v>
      </c>
      <c r="E50" s="17" t="s">
        <v>212</v>
      </c>
      <c r="F50" s="17" t="s">
        <v>213</v>
      </c>
      <c r="G50" s="17" t="s">
        <v>90</v>
      </c>
      <c r="H50" s="20">
        <v>3.5</v>
      </c>
      <c r="I50" s="16">
        <f t="shared" si="3"/>
        <v>3.5</v>
      </c>
      <c r="J50" s="16"/>
      <c r="K50" s="15">
        <v>3.5</v>
      </c>
      <c r="L50" s="15"/>
      <c r="M50" s="15"/>
      <c r="N50" s="15"/>
      <c r="O50" s="17" t="s">
        <v>171</v>
      </c>
      <c r="P50" s="17" t="s">
        <v>82</v>
      </c>
      <c r="Q50" s="17" t="s">
        <v>214</v>
      </c>
      <c r="R50" s="24"/>
    </row>
    <row r="51" s="5" customFormat="1" ht="50" customHeight="1" spans="1:18">
      <c r="A51" s="17">
        <v>45</v>
      </c>
      <c r="B51" s="17" t="s">
        <v>215</v>
      </c>
      <c r="C51" s="17" t="s">
        <v>24</v>
      </c>
      <c r="D51" s="17" t="s">
        <v>216</v>
      </c>
      <c r="E51" s="17" t="s">
        <v>217</v>
      </c>
      <c r="F51" s="17" t="s">
        <v>204</v>
      </c>
      <c r="G51" s="17" t="s">
        <v>218</v>
      </c>
      <c r="H51" s="17">
        <v>110</v>
      </c>
      <c r="I51" s="16">
        <f t="shared" si="3"/>
        <v>110</v>
      </c>
      <c r="J51" s="16"/>
      <c r="K51" s="15">
        <v>100</v>
      </c>
      <c r="L51" s="15"/>
      <c r="M51" s="15">
        <v>10</v>
      </c>
      <c r="N51" s="15"/>
      <c r="O51" s="17" t="s">
        <v>171</v>
      </c>
      <c r="P51" s="17" t="s">
        <v>171</v>
      </c>
      <c r="Q51" s="17" t="s">
        <v>219</v>
      </c>
      <c r="R51" s="24"/>
    </row>
    <row r="52" s="5" customFormat="1" ht="70" customHeight="1" spans="1:18">
      <c r="A52" s="17">
        <v>46</v>
      </c>
      <c r="B52" s="17" t="s">
        <v>220</v>
      </c>
      <c r="C52" s="17" t="s">
        <v>24</v>
      </c>
      <c r="D52" s="17" t="s">
        <v>216</v>
      </c>
      <c r="E52" s="17" t="s">
        <v>221</v>
      </c>
      <c r="F52" s="17" t="s">
        <v>204</v>
      </c>
      <c r="G52" s="17" t="s">
        <v>218</v>
      </c>
      <c r="H52" s="17">
        <v>6.465</v>
      </c>
      <c r="I52" s="16">
        <f t="shared" si="3"/>
        <v>6.465</v>
      </c>
      <c r="J52" s="16"/>
      <c r="K52" s="15"/>
      <c r="L52" s="15"/>
      <c r="M52" s="15">
        <v>6.465</v>
      </c>
      <c r="N52" s="15"/>
      <c r="O52" s="17" t="s">
        <v>171</v>
      </c>
      <c r="P52" s="17" t="s">
        <v>171</v>
      </c>
      <c r="Q52" s="17" t="s">
        <v>222</v>
      </c>
      <c r="R52" s="24"/>
    </row>
    <row r="53" s="5" customFormat="1" ht="50" customHeight="1" spans="1:18">
      <c r="A53" s="17">
        <v>47</v>
      </c>
      <c r="B53" s="17" t="s">
        <v>223</v>
      </c>
      <c r="C53" s="17" t="s">
        <v>24</v>
      </c>
      <c r="D53" s="17" t="s">
        <v>224</v>
      </c>
      <c r="E53" s="17" t="s">
        <v>225</v>
      </c>
      <c r="F53" s="17" t="s">
        <v>121</v>
      </c>
      <c r="G53" s="17" t="s">
        <v>226</v>
      </c>
      <c r="H53" s="20">
        <v>70</v>
      </c>
      <c r="I53" s="16">
        <f t="shared" si="3"/>
        <v>70</v>
      </c>
      <c r="J53" s="16"/>
      <c r="K53" s="15"/>
      <c r="L53" s="15">
        <v>70</v>
      </c>
      <c r="M53" s="15"/>
      <c r="N53" s="15"/>
      <c r="O53" s="17" t="s">
        <v>171</v>
      </c>
      <c r="P53" s="17" t="s">
        <v>123</v>
      </c>
      <c r="Q53" s="17" t="s">
        <v>225</v>
      </c>
      <c r="R53" s="24"/>
    </row>
    <row r="54" s="5" customFormat="1" ht="69" customHeight="1" spans="1:18">
      <c r="A54" s="17">
        <v>48</v>
      </c>
      <c r="B54" s="17" t="s">
        <v>227</v>
      </c>
      <c r="C54" s="17" t="s">
        <v>24</v>
      </c>
      <c r="D54" s="17" t="s">
        <v>224</v>
      </c>
      <c r="E54" s="17" t="s">
        <v>228</v>
      </c>
      <c r="F54" s="17" t="s">
        <v>229</v>
      </c>
      <c r="G54" s="17" t="s">
        <v>72</v>
      </c>
      <c r="H54" s="20">
        <v>200</v>
      </c>
      <c r="I54" s="16">
        <f t="shared" si="3"/>
        <v>200</v>
      </c>
      <c r="J54" s="16"/>
      <c r="K54" s="15">
        <v>200</v>
      </c>
      <c r="L54" s="15"/>
      <c r="M54" s="15"/>
      <c r="N54" s="15"/>
      <c r="O54" s="17" t="s">
        <v>171</v>
      </c>
      <c r="P54" s="17" t="s">
        <v>73</v>
      </c>
      <c r="Q54" s="17" t="s">
        <v>230</v>
      </c>
      <c r="R54" s="24"/>
    </row>
    <row r="55" s="5" customFormat="1" ht="50" customHeight="1" spans="1:18">
      <c r="A55" s="17">
        <v>49</v>
      </c>
      <c r="B55" s="17" t="s">
        <v>231</v>
      </c>
      <c r="C55" s="17" t="s">
        <v>24</v>
      </c>
      <c r="D55" s="17" t="s">
        <v>224</v>
      </c>
      <c r="E55" s="17" t="s">
        <v>232</v>
      </c>
      <c r="F55" s="17" t="s">
        <v>204</v>
      </c>
      <c r="G55" s="17" t="s">
        <v>233</v>
      </c>
      <c r="H55" s="17">
        <v>12</v>
      </c>
      <c r="I55" s="16">
        <f t="shared" si="3"/>
        <v>12</v>
      </c>
      <c r="J55" s="16"/>
      <c r="K55" s="15"/>
      <c r="L55" s="15">
        <v>12</v>
      </c>
      <c r="M55" s="15"/>
      <c r="N55" s="15"/>
      <c r="O55" s="17" t="s">
        <v>234</v>
      </c>
      <c r="P55" s="17" t="s">
        <v>234</v>
      </c>
      <c r="Q55" s="17" t="s">
        <v>232</v>
      </c>
      <c r="R55" s="24"/>
    </row>
    <row r="56" s="5" customFormat="1" ht="87" customHeight="1" spans="1:18">
      <c r="A56" s="17">
        <v>50</v>
      </c>
      <c r="B56" s="17" t="s">
        <v>235</v>
      </c>
      <c r="C56" s="17" t="s">
        <v>236</v>
      </c>
      <c r="D56" s="17" t="s">
        <v>237</v>
      </c>
      <c r="E56" s="17" t="s">
        <v>238</v>
      </c>
      <c r="F56" s="17" t="s">
        <v>239</v>
      </c>
      <c r="G56" s="17" t="s">
        <v>218</v>
      </c>
      <c r="H56" s="17">
        <v>136</v>
      </c>
      <c r="I56" s="16">
        <f t="shared" si="3"/>
        <v>136</v>
      </c>
      <c r="J56" s="16"/>
      <c r="K56" s="16"/>
      <c r="L56" s="23"/>
      <c r="M56" s="16">
        <v>136</v>
      </c>
      <c r="N56" s="15"/>
      <c r="O56" s="17" t="s">
        <v>171</v>
      </c>
      <c r="P56" s="17" t="s">
        <v>171</v>
      </c>
      <c r="Q56" s="17" t="s">
        <v>240</v>
      </c>
      <c r="R56" s="23"/>
    </row>
    <row r="57" s="5" customFormat="1" ht="50" customHeight="1" spans="1:18">
      <c r="A57" s="17">
        <v>51</v>
      </c>
      <c r="B57" s="17" t="s">
        <v>241</v>
      </c>
      <c r="C57" s="17" t="s">
        <v>236</v>
      </c>
      <c r="D57" s="17" t="s">
        <v>242</v>
      </c>
      <c r="E57" s="17" t="s">
        <v>243</v>
      </c>
      <c r="F57" s="17" t="s">
        <v>204</v>
      </c>
      <c r="G57" s="17" t="s">
        <v>233</v>
      </c>
      <c r="H57" s="17">
        <v>38.5</v>
      </c>
      <c r="I57" s="16">
        <f t="shared" si="3"/>
        <v>38.5</v>
      </c>
      <c r="J57" s="16"/>
      <c r="K57" s="23"/>
      <c r="L57" s="23"/>
      <c r="M57" s="16">
        <v>38.5</v>
      </c>
      <c r="N57" s="15"/>
      <c r="O57" s="17" t="s">
        <v>171</v>
      </c>
      <c r="P57" s="17" t="s">
        <v>171</v>
      </c>
      <c r="Q57" s="17" t="s">
        <v>244</v>
      </c>
      <c r="R57" s="23"/>
    </row>
    <row r="58" s="5" customFormat="1" ht="164" customHeight="1" spans="1:18">
      <c r="A58" s="17">
        <v>52</v>
      </c>
      <c r="B58" s="17" t="s">
        <v>245</v>
      </c>
      <c r="C58" s="17" t="s">
        <v>236</v>
      </c>
      <c r="D58" s="17" t="s">
        <v>237</v>
      </c>
      <c r="E58" s="17" t="s">
        <v>246</v>
      </c>
      <c r="F58" s="17" t="s">
        <v>247</v>
      </c>
      <c r="G58" s="17" t="s">
        <v>218</v>
      </c>
      <c r="H58" s="17">
        <v>150</v>
      </c>
      <c r="I58" s="16">
        <f t="shared" si="3"/>
        <v>150</v>
      </c>
      <c r="J58" s="16"/>
      <c r="K58" s="16">
        <v>150</v>
      </c>
      <c r="L58" s="23"/>
      <c r="M58" s="16"/>
      <c r="N58" s="15"/>
      <c r="O58" s="17" t="s">
        <v>248</v>
      </c>
      <c r="P58" s="17" t="s">
        <v>249</v>
      </c>
      <c r="Q58" s="17" t="s">
        <v>250</v>
      </c>
      <c r="R58" s="23"/>
    </row>
    <row r="59" s="5" customFormat="1" ht="69" customHeight="1" spans="1:18">
      <c r="A59" s="17">
        <v>53</v>
      </c>
      <c r="B59" s="17" t="s">
        <v>251</v>
      </c>
      <c r="C59" s="17" t="s">
        <v>236</v>
      </c>
      <c r="D59" s="17" t="s">
        <v>252</v>
      </c>
      <c r="E59" s="17" t="s">
        <v>253</v>
      </c>
      <c r="F59" s="17" t="s">
        <v>254</v>
      </c>
      <c r="G59" s="17" t="s">
        <v>255</v>
      </c>
      <c r="H59" s="20">
        <v>30</v>
      </c>
      <c r="I59" s="16">
        <f t="shared" si="3"/>
        <v>30</v>
      </c>
      <c r="J59" s="16"/>
      <c r="K59" s="23"/>
      <c r="L59" s="16">
        <v>30</v>
      </c>
      <c r="M59" s="16"/>
      <c r="N59" s="15"/>
      <c r="O59" s="17" t="s">
        <v>171</v>
      </c>
      <c r="P59" s="17" t="s">
        <v>73</v>
      </c>
      <c r="Q59" s="17" t="s">
        <v>256</v>
      </c>
      <c r="R59" s="23"/>
    </row>
    <row r="60" s="1" customFormat="1" ht="50" customHeight="1" spans="1:18">
      <c r="A60" s="17">
        <v>54</v>
      </c>
      <c r="B60" s="17" t="s">
        <v>257</v>
      </c>
      <c r="C60" s="17" t="s">
        <v>236</v>
      </c>
      <c r="D60" s="17" t="s">
        <v>258</v>
      </c>
      <c r="E60" s="17" t="s">
        <v>259</v>
      </c>
      <c r="F60" s="17" t="s">
        <v>204</v>
      </c>
      <c r="G60" s="17" t="s">
        <v>260</v>
      </c>
      <c r="H60" s="17">
        <v>36</v>
      </c>
      <c r="I60" s="16">
        <f t="shared" si="3"/>
        <v>20</v>
      </c>
      <c r="J60" s="16"/>
      <c r="K60" s="15">
        <v>20</v>
      </c>
      <c r="L60" s="15"/>
      <c r="M60" s="15"/>
      <c r="N60" s="15">
        <f>H60-I60</f>
        <v>16</v>
      </c>
      <c r="O60" s="17" t="s">
        <v>171</v>
      </c>
      <c r="P60" s="17" t="s">
        <v>261</v>
      </c>
      <c r="Q60" s="17" t="s">
        <v>262</v>
      </c>
      <c r="R60" s="24"/>
    </row>
    <row r="61" s="1" customFormat="1" ht="50" customHeight="1" spans="1:18">
      <c r="A61" s="17">
        <v>55</v>
      </c>
      <c r="B61" s="17" t="s">
        <v>263</v>
      </c>
      <c r="C61" s="17" t="s">
        <v>264</v>
      </c>
      <c r="D61" s="17" t="s">
        <v>265</v>
      </c>
      <c r="E61" s="17" t="s">
        <v>266</v>
      </c>
      <c r="F61" s="17" t="s">
        <v>38</v>
      </c>
      <c r="G61" s="17" t="s">
        <v>218</v>
      </c>
      <c r="H61" s="17">
        <v>135</v>
      </c>
      <c r="I61" s="16">
        <f t="shared" si="3"/>
        <v>135</v>
      </c>
      <c r="J61" s="16"/>
      <c r="K61" s="15">
        <v>135</v>
      </c>
      <c r="L61" s="15"/>
      <c r="M61" s="15"/>
      <c r="N61" s="15"/>
      <c r="O61" s="17" t="s">
        <v>171</v>
      </c>
      <c r="P61" s="17" t="s">
        <v>171</v>
      </c>
      <c r="Q61" s="17" t="s">
        <v>267</v>
      </c>
      <c r="R61" s="24"/>
    </row>
    <row r="62" s="1" customFormat="1" ht="56" customHeight="1" spans="1:18">
      <c r="A62" s="17">
        <v>56</v>
      </c>
      <c r="B62" s="17" t="s">
        <v>268</v>
      </c>
      <c r="C62" s="17" t="s">
        <v>264</v>
      </c>
      <c r="D62" s="17" t="s">
        <v>269</v>
      </c>
      <c r="E62" s="17" t="s">
        <v>270</v>
      </c>
      <c r="F62" s="17" t="s">
        <v>204</v>
      </c>
      <c r="G62" s="17" t="s">
        <v>233</v>
      </c>
      <c r="H62" s="17">
        <v>15</v>
      </c>
      <c r="I62" s="16">
        <f t="shared" si="3"/>
        <v>15</v>
      </c>
      <c r="J62" s="16"/>
      <c r="K62" s="23"/>
      <c r="L62" s="23"/>
      <c r="M62" s="16">
        <v>15</v>
      </c>
      <c r="N62" s="15"/>
      <c r="O62" s="17" t="s">
        <v>171</v>
      </c>
      <c r="P62" s="17" t="s">
        <v>171</v>
      </c>
      <c r="Q62" s="17" t="s">
        <v>271</v>
      </c>
      <c r="R62" s="23"/>
    </row>
    <row r="63" s="1" customFormat="1" ht="50" customHeight="1" spans="1:18">
      <c r="A63" s="17">
        <v>57</v>
      </c>
      <c r="B63" s="17" t="s">
        <v>272</v>
      </c>
      <c r="C63" s="17" t="s">
        <v>273</v>
      </c>
      <c r="D63" s="17" t="s">
        <v>274</v>
      </c>
      <c r="E63" s="17" t="s">
        <v>275</v>
      </c>
      <c r="F63" s="17" t="s">
        <v>179</v>
      </c>
      <c r="G63" s="17" t="s">
        <v>233</v>
      </c>
      <c r="H63" s="17">
        <v>609.917</v>
      </c>
      <c r="I63" s="16">
        <f t="shared" si="3"/>
        <v>609.917</v>
      </c>
      <c r="J63" s="16"/>
      <c r="K63" s="15"/>
      <c r="L63" s="15"/>
      <c r="M63" s="16">
        <v>609.917</v>
      </c>
      <c r="N63" s="15"/>
      <c r="O63" s="17" t="s">
        <v>171</v>
      </c>
      <c r="P63" s="17" t="s">
        <v>171</v>
      </c>
      <c r="Q63" s="17" t="s">
        <v>276</v>
      </c>
      <c r="R63" s="24"/>
    </row>
    <row r="64" s="1" customFormat="1" ht="50" customHeight="1" spans="1:18">
      <c r="A64" s="17">
        <v>58</v>
      </c>
      <c r="B64" s="17" t="s">
        <v>277</v>
      </c>
      <c r="C64" s="17" t="s">
        <v>273</v>
      </c>
      <c r="D64" s="17" t="s">
        <v>274</v>
      </c>
      <c r="E64" s="17" t="s">
        <v>275</v>
      </c>
      <c r="F64" s="17" t="s">
        <v>179</v>
      </c>
      <c r="G64" s="17" t="s">
        <v>233</v>
      </c>
      <c r="H64" s="17">
        <v>396.243</v>
      </c>
      <c r="I64" s="16">
        <f t="shared" si="3"/>
        <v>396.243</v>
      </c>
      <c r="J64" s="16"/>
      <c r="K64" s="15"/>
      <c r="L64" s="15"/>
      <c r="M64" s="16">
        <v>396.243</v>
      </c>
      <c r="N64" s="15"/>
      <c r="O64" s="17" t="s">
        <v>171</v>
      </c>
      <c r="P64" s="17" t="s">
        <v>171</v>
      </c>
      <c r="Q64" s="17" t="s">
        <v>276</v>
      </c>
      <c r="R64" s="24"/>
    </row>
    <row r="65" s="1" customFormat="1" ht="50" customHeight="1" spans="1:18">
      <c r="A65" s="17">
        <v>59</v>
      </c>
      <c r="B65" s="17" t="s">
        <v>278</v>
      </c>
      <c r="C65" s="17" t="s">
        <v>273</v>
      </c>
      <c r="D65" s="17" t="s">
        <v>274</v>
      </c>
      <c r="E65" s="17" t="s">
        <v>279</v>
      </c>
      <c r="F65" s="17" t="s">
        <v>280</v>
      </c>
      <c r="G65" s="17" t="s">
        <v>255</v>
      </c>
      <c r="H65" s="20">
        <v>43.2</v>
      </c>
      <c r="I65" s="16">
        <f t="shared" si="3"/>
        <v>43.2</v>
      </c>
      <c r="J65" s="16"/>
      <c r="K65" s="15"/>
      <c r="L65" s="15">
        <v>43.2</v>
      </c>
      <c r="M65" s="15"/>
      <c r="N65" s="15"/>
      <c r="O65" s="17" t="s">
        <v>171</v>
      </c>
      <c r="P65" s="17" t="s">
        <v>73</v>
      </c>
      <c r="Q65" s="17" t="s">
        <v>281</v>
      </c>
      <c r="R65" s="24"/>
    </row>
    <row r="66" s="1" customFormat="1" ht="65" customHeight="1" spans="1:18">
      <c r="A66" s="17">
        <v>60</v>
      </c>
      <c r="B66" s="17" t="s">
        <v>282</v>
      </c>
      <c r="C66" s="17" t="s">
        <v>273</v>
      </c>
      <c r="D66" s="17" t="s">
        <v>274</v>
      </c>
      <c r="E66" s="17" t="s">
        <v>283</v>
      </c>
      <c r="F66" s="17" t="s">
        <v>127</v>
      </c>
      <c r="G66" s="17" t="s">
        <v>255</v>
      </c>
      <c r="H66" s="20">
        <v>70</v>
      </c>
      <c r="I66" s="16">
        <f t="shared" si="3"/>
        <v>70</v>
      </c>
      <c r="J66" s="16"/>
      <c r="K66" s="23"/>
      <c r="L66" s="16">
        <v>70</v>
      </c>
      <c r="M66" s="23"/>
      <c r="N66" s="15"/>
      <c r="O66" s="17" t="s">
        <v>171</v>
      </c>
      <c r="P66" s="17" t="s">
        <v>73</v>
      </c>
      <c r="Q66" s="17" t="s">
        <v>284</v>
      </c>
      <c r="R66" s="23"/>
    </row>
    <row r="67" s="1" customFormat="1" ht="96" customHeight="1" spans="1:18">
      <c r="A67" s="17">
        <v>61</v>
      </c>
      <c r="B67" s="17" t="s">
        <v>285</v>
      </c>
      <c r="C67" s="17" t="s">
        <v>286</v>
      </c>
      <c r="D67" s="17" t="s">
        <v>287</v>
      </c>
      <c r="E67" s="17" t="s">
        <v>288</v>
      </c>
      <c r="F67" s="17" t="s">
        <v>121</v>
      </c>
      <c r="G67" s="17" t="s">
        <v>233</v>
      </c>
      <c r="H67" s="17">
        <v>35.6</v>
      </c>
      <c r="I67" s="16">
        <f t="shared" si="3"/>
        <v>35.6</v>
      </c>
      <c r="J67" s="16"/>
      <c r="K67" s="15"/>
      <c r="L67" s="15">
        <v>35.6</v>
      </c>
      <c r="M67" s="15"/>
      <c r="N67" s="15"/>
      <c r="O67" s="17" t="s">
        <v>289</v>
      </c>
      <c r="P67" s="17" t="s">
        <v>289</v>
      </c>
      <c r="Q67" s="17" t="s">
        <v>290</v>
      </c>
      <c r="R67" s="24"/>
    </row>
    <row r="68" s="1" customFormat="1" ht="50" customHeight="1" spans="1:18">
      <c r="A68" s="17">
        <v>62</v>
      </c>
      <c r="B68" s="17" t="s">
        <v>291</v>
      </c>
      <c r="C68" s="17" t="s">
        <v>286</v>
      </c>
      <c r="D68" s="17" t="s">
        <v>287</v>
      </c>
      <c r="E68" s="17" t="s">
        <v>292</v>
      </c>
      <c r="F68" s="17" t="s">
        <v>121</v>
      </c>
      <c r="G68" s="17" t="s">
        <v>187</v>
      </c>
      <c r="H68" s="19">
        <v>48</v>
      </c>
      <c r="I68" s="16">
        <f t="shared" si="3"/>
        <v>48</v>
      </c>
      <c r="J68" s="16"/>
      <c r="K68" s="15">
        <v>48</v>
      </c>
      <c r="L68" s="15"/>
      <c r="M68" s="15"/>
      <c r="N68" s="15"/>
      <c r="O68" s="17" t="s">
        <v>171</v>
      </c>
      <c r="P68" s="17" t="s">
        <v>123</v>
      </c>
      <c r="Q68" s="17" t="s">
        <v>293</v>
      </c>
      <c r="R68" s="24"/>
    </row>
    <row r="69" s="1" customFormat="1" ht="65" customHeight="1" spans="1:18">
      <c r="A69" s="17">
        <v>63</v>
      </c>
      <c r="B69" s="17" t="s">
        <v>294</v>
      </c>
      <c r="C69" s="17" t="s">
        <v>286</v>
      </c>
      <c r="D69" s="17" t="s">
        <v>287</v>
      </c>
      <c r="E69" s="17" t="s">
        <v>292</v>
      </c>
      <c r="F69" s="17" t="s">
        <v>121</v>
      </c>
      <c r="G69" s="17" t="s">
        <v>295</v>
      </c>
      <c r="H69" s="20">
        <v>60</v>
      </c>
      <c r="I69" s="16">
        <f t="shared" si="3"/>
        <v>60</v>
      </c>
      <c r="J69" s="16"/>
      <c r="K69" s="15">
        <v>60</v>
      </c>
      <c r="L69" s="15"/>
      <c r="M69" s="15"/>
      <c r="N69" s="15"/>
      <c r="O69" s="17" t="s">
        <v>171</v>
      </c>
      <c r="P69" s="17" t="s">
        <v>82</v>
      </c>
      <c r="Q69" s="17" t="s">
        <v>296</v>
      </c>
      <c r="R69" s="24"/>
    </row>
    <row r="70" s="1" customFormat="1" ht="65" customHeight="1" spans="1:18">
      <c r="A70" s="17">
        <v>64</v>
      </c>
      <c r="B70" s="17" t="s">
        <v>297</v>
      </c>
      <c r="C70" s="17" t="s">
        <v>286</v>
      </c>
      <c r="D70" s="17" t="s">
        <v>287</v>
      </c>
      <c r="E70" s="17" t="s">
        <v>298</v>
      </c>
      <c r="F70" s="17" t="s">
        <v>38</v>
      </c>
      <c r="G70" s="17" t="s">
        <v>39</v>
      </c>
      <c r="H70" s="20">
        <v>60</v>
      </c>
      <c r="I70" s="16">
        <f t="shared" si="3"/>
        <v>60</v>
      </c>
      <c r="J70" s="25"/>
      <c r="K70" s="15">
        <v>60</v>
      </c>
      <c r="L70" s="26"/>
      <c r="M70" s="27"/>
      <c r="N70" s="15"/>
      <c r="O70" s="17" t="s">
        <v>171</v>
      </c>
      <c r="P70" s="17" t="s">
        <v>40</v>
      </c>
      <c r="Q70" s="17" t="s">
        <v>299</v>
      </c>
      <c r="R70" s="28"/>
    </row>
    <row r="71" s="1" customFormat="1" ht="50" customHeight="1" spans="1:18">
      <c r="A71" s="17">
        <v>65</v>
      </c>
      <c r="B71" s="17" t="s">
        <v>300</v>
      </c>
      <c r="C71" s="17" t="s">
        <v>286</v>
      </c>
      <c r="D71" s="17" t="s">
        <v>287</v>
      </c>
      <c r="E71" s="17" t="s">
        <v>301</v>
      </c>
      <c r="F71" s="17" t="s">
        <v>127</v>
      </c>
      <c r="G71" s="17" t="s">
        <v>302</v>
      </c>
      <c r="H71" s="20">
        <v>205</v>
      </c>
      <c r="I71" s="16">
        <f t="shared" si="3"/>
        <v>205</v>
      </c>
      <c r="J71" s="16"/>
      <c r="K71" s="15"/>
      <c r="L71" s="15"/>
      <c r="M71" s="15">
        <v>205</v>
      </c>
      <c r="N71" s="15"/>
      <c r="O71" s="17" t="s">
        <v>171</v>
      </c>
      <c r="P71" s="17" t="s">
        <v>40</v>
      </c>
      <c r="Q71" s="17" t="s">
        <v>303</v>
      </c>
      <c r="R71" s="24"/>
    </row>
    <row r="72" s="1" customFormat="1" ht="58" customHeight="1" spans="1:18">
      <c r="A72" s="17">
        <v>66</v>
      </c>
      <c r="B72" s="17" t="s">
        <v>304</v>
      </c>
      <c r="C72" s="17" t="s">
        <v>286</v>
      </c>
      <c r="D72" s="17" t="s">
        <v>287</v>
      </c>
      <c r="E72" s="17" t="s">
        <v>305</v>
      </c>
      <c r="F72" s="17" t="s">
        <v>80</v>
      </c>
      <c r="G72" s="17" t="s">
        <v>44</v>
      </c>
      <c r="H72" s="20">
        <v>48</v>
      </c>
      <c r="I72" s="16">
        <f t="shared" si="3"/>
        <v>48</v>
      </c>
      <c r="J72" s="25"/>
      <c r="K72" s="15">
        <v>48</v>
      </c>
      <c r="L72" s="26"/>
      <c r="M72" s="15"/>
      <c r="N72" s="15"/>
      <c r="O72" s="17" t="s">
        <v>171</v>
      </c>
      <c r="P72" s="17" t="s">
        <v>45</v>
      </c>
      <c r="Q72" s="17" t="s">
        <v>299</v>
      </c>
      <c r="R72" s="28"/>
    </row>
    <row r="73" ht="58" customHeight="1" spans="1:18">
      <c r="A73" s="17">
        <v>67</v>
      </c>
      <c r="B73" s="17" t="s">
        <v>306</v>
      </c>
      <c r="C73" s="17" t="s">
        <v>286</v>
      </c>
      <c r="D73" s="17" t="s">
        <v>287</v>
      </c>
      <c r="E73" s="17" t="s">
        <v>307</v>
      </c>
      <c r="F73" s="17" t="s">
        <v>38</v>
      </c>
      <c r="G73" s="17" t="s">
        <v>308</v>
      </c>
      <c r="H73" s="20">
        <v>23</v>
      </c>
      <c r="I73" s="16">
        <f t="shared" si="3"/>
        <v>23</v>
      </c>
      <c r="J73" s="25"/>
      <c r="K73" s="15"/>
      <c r="L73" s="26"/>
      <c r="M73" s="15">
        <v>23</v>
      </c>
      <c r="N73" s="15"/>
      <c r="O73" s="17" t="s">
        <v>171</v>
      </c>
      <c r="P73" s="17" t="s">
        <v>309</v>
      </c>
      <c r="Q73" s="17" t="s">
        <v>310</v>
      </c>
      <c r="R73" s="28"/>
    </row>
    <row r="74" ht="57" customHeight="1" spans="1:18">
      <c r="A74" s="17">
        <v>68</v>
      </c>
      <c r="B74" s="17" t="s">
        <v>311</v>
      </c>
      <c r="C74" s="17" t="s">
        <v>286</v>
      </c>
      <c r="D74" s="17" t="s">
        <v>287</v>
      </c>
      <c r="E74" s="17" t="s">
        <v>312</v>
      </c>
      <c r="F74" s="17" t="s">
        <v>38</v>
      </c>
      <c r="G74" s="17" t="s">
        <v>313</v>
      </c>
      <c r="H74" s="20">
        <v>80</v>
      </c>
      <c r="I74" s="16">
        <f t="shared" si="3"/>
        <v>80</v>
      </c>
      <c r="J74" s="25"/>
      <c r="K74" s="15"/>
      <c r="L74" s="26"/>
      <c r="M74" s="15">
        <v>80</v>
      </c>
      <c r="N74" s="15"/>
      <c r="O74" s="17" t="s">
        <v>171</v>
      </c>
      <c r="P74" s="17" t="s">
        <v>309</v>
      </c>
      <c r="Q74" s="17" t="s">
        <v>310</v>
      </c>
      <c r="R74" s="28"/>
    </row>
    <row r="75" ht="60" customHeight="1" spans="1:18">
      <c r="A75" s="17">
        <v>69</v>
      </c>
      <c r="B75" s="16" t="s">
        <v>314</v>
      </c>
      <c r="C75" s="16" t="s">
        <v>315</v>
      </c>
      <c r="D75" s="16" t="s">
        <v>287</v>
      </c>
      <c r="E75" s="16" t="s">
        <v>316</v>
      </c>
      <c r="F75" s="16" t="s">
        <v>317</v>
      </c>
      <c r="G75" s="16" t="s">
        <v>318</v>
      </c>
      <c r="H75" s="20">
        <v>80</v>
      </c>
      <c r="I75" s="16">
        <v>80</v>
      </c>
      <c r="J75" s="16"/>
      <c r="K75" s="15"/>
      <c r="L75" s="15"/>
      <c r="M75" s="15">
        <v>80</v>
      </c>
      <c r="N75" s="15"/>
      <c r="O75" s="17" t="s">
        <v>171</v>
      </c>
      <c r="P75" s="20" t="s">
        <v>319</v>
      </c>
      <c r="Q75" s="17" t="s">
        <v>320</v>
      </c>
      <c r="R75" s="29"/>
    </row>
  </sheetData>
  <autoFilter xmlns:etc="http://www.wps.cn/officeDocument/2017/etCustomData" ref="A5:R6" etc:filterBottomFollowUsedRange="0">
    <extLst/>
  </autoFilter>
  <mergeCells count="19">
    <mergeCell ref="A1:R1"/>
    <mergeCell ref="A2:B2"/>
    <mergeCell ref="Q2:R2"/>
    <mergeCell ref="J3:N3"/>
    <mergeCell ref="J4:M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N4:N5"/>
    <mergeCell ref="O3:O5"/>
    <mergeCell ref="P3:P5"/>
    <mergeCell ref="Q3:Q5"/>
    <mergeCell ref="R3:R5"/>
  </mergeCells>
  <pageMargins left="0.590277777777778" right="0.590277777777778" top="0.393055555555556" bottom="0.393055555555556" header="0.629166666666667" footer="0.118055555555556"/>
  <pageSetup paperSize="9" scale="61" fitToHeight="0" orientation="landscape" horizontalDpi="600"/>
  <headerFooter/>
  <rowBreaks count="4" manualBreakCount="4">
    <brk id="18" max="16383" man="1"/>
    <brk id="31" max="16383" man="1"/>
    <brk id="42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acer</cp:lastModifiedBy>
  <dcterms:created xsi:type="dcterms:W3CDTF">2023-07-16T03:10:00Z</dcterms:created>
  <dcterms:modified xsi:type="dcterms:W3CDTF">2024-12-23T03:19:33Z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9EB69D28B0E8421BAF23034CC6391554_13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