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Sheet1!$A$5:$R$67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61.49+32.55</t>
        </r>
      </text>
    </comment>
  </commentList>
</comments>
</file>

<file path=xl/sharedStrings.xml><?xml version="1.0" encoding="utf-8"?>
<sst xmlns="http://schemas.openxmlformats.org/spreadsheetml/2006/main" count="570" uniqueCount="325">
  <si>
    <t>忻府区2024年巩固拓展脱贫攻坚成果和乡村振兴项目完成情况表</t>
  </si>
  <si>
    <t>序号</t>
  </si>
  <si>
    <t>计划文号</t>
  </si>
  <si>
    <t>项目
名称</t>
  </si>
  <si>
    <t>项目类型</t>
  </si>
  <si>
    <t>责任单位</t>
  </si>
  <si>
    <t>施工单位</t>
  </si>
  <si>
    <t>主要建设规模与内容</t>
  </si>
  <si>
    <t>项目预算总投资（单位：万元）</t>
  </si>
  <si>
    <t>安排衔接资金（万元）</t>
  </si>
  <si>
    <t>已报账金额（万元）</t>
  </si>
  <si>
    <t>绩效目标实现情况</t>
  </si>
  <si>
    <t>联农带农情况</t>
  </si>
  <si>
    <t>是否完工</t>
  </si>
  <si>
    <t>备注</t>
  </si>
  <si>
    <t>合计</t>
  </si>
  <si>
    <t>财政衔接推进乡村振兴补助资金</t>
  </si>
  <si>
    <t>除衔接资金外的统筹整合资金</t>
  </si>
  <si>
    <t>其他财政资金</t>
  </si>
  <si>
    <t>其他自筹资金</t>
  </si>
  <si>
    <t>忻府乡振组
〔2024〕1号</t>
  </si>
  <si>
    <t>2024年雨露计划补助项目</t>
  </si>
  <si>
    <t>巩固三保障成果</t>
  </si>
  <si>
    <t>区乡村振兴发展中心</t>
  </si>
  <si>
    <t>建档立卡已脱贫学生资助450人，每人补助3000元</t>
  </si>
  <si>
    <t>对脱贫家庭子女进行教育资助，实行应助尽助，确保脱贫家庭子女不会因学返贫，已资助431人</t>
  </si>
  <si>
    <t>脱贫户得到雨露计划资助，有效降低教育支出</t>
  </si>
  <si>
    <t>是</t>
  </si>
  <si>
    <t>忻府乡振组
〔2024〕1号
忻府乡振组
〔2024〕3号</t>
  </si>
  <si>
    <t>2024年脱贫人口小额信贷贴息项目</t>
  </si>
  <si>
    <t>产业发展</t>
  </si>
  <si>
    <t>1.晋商银行股份有限公司忻州忻府区支行
2.山西忻州农村商业银行股份有限公司
3.忻州市忻府区秀都村镇银行有限责任公司
4.中国邮政储蓄银行股份有限公司山西省忻州市分行
5.中国农业银行股份有限公司忻州忻府支行
6山西银行股份有限公司忻州分行</t>
  </si>
  <si>
    <t>对符合贷款条件的脱贫户给予小额信贷贴息</t>
  </si>
  <si>
    <t>扶持脱贫户的小额信贷贴息</t>
  </si>
  <si>
    <t>降低贷款户的贴息支出，鼓励脱贫户通过贷款来发展生产，形成主导产业，增加收入，巩固脱贫成果</t>
  </si>
  <si>
    <t xml:space="preserve">
忻府乡振组
〔2024〕3号</t>
  </si>
  <si>
    <t>2024年脱贫劳动力外出务工就业一次性交通补贴</t>
  </si>
  <si>
    <t>就业项目</t>
  </si>
  <si>
    <t>市内县外务工的每人每年补贴300元，省内市外务工的每人每年补贴500元，省外周边省份务工的每人每年补贴800元，省外其他地区务工的每人每年补贴1200元</t>
  </si>
  <si>
    <t>确保脱贫劳动力务工就业帮扶政策及时兑现，促进劳动力稳定增收,已补助1992人</t>
  </si>
  <si>
    <t>提高外出务工积极性，增加收入</t>
  </si>
  <si>
    <t>2024年乡村振兴创业致富带头人培训</t>
  </si>
  <si>
    <t>忻州市长线职业技能培训学校
忻州市淯蓝职业技能培训学校</t>
  </si>
  <si>
    <t>计划培训乡村振兴致富带头人118人，每天每人350元，培训不少于10天</t>
  </si>
  <si>
    <t>培育致富带头人，促进产业发展，多渠道促进脱贫群众增收致富，已按照市局任务完成培训110人</t>
  </si>
  <si>
    <t>解决群众就近就地就业，解决销售难问题，带动脱贫户增收致富</t>
  </si>
  <si>
    <t>2024年易地扶贫移民搬迁贷款利息</t>
  </si>
  <si>
    <t>易地搬迁后扶</t>
  </si>
  <si>
    <t>易地扶贫搬迁5139人</t>
  </si>
  <si>
    <t>为了完成易地扶贫搬迁5139人</t>
  </si>
  <si>
    <t>完成了十三五移民搬迁任务5139人</t>
  </si>
  <si>
    <t>补充“忻保障”救助基金项目</t>
  </si>
  <si>
    <t>中国人民财产保险股份有限公司忻州市忻府支公司</t>
  </si>
  <si>
    <t>补充“忻保障”救助基金</t>
  </si>
  <si>
    <t>坚决守住不发生大规模返贫</t>
  </si>
  <si>
    <t>确保临贫群众生活质量不滑坡、贫困群众稳定脱贫不反弹</t>
  </si>
  <si>
    <t>脱贫劳动力外出务工就业和帮扶车间务工就业稳岗补助资金项目1期</t>
  </si>
  <si>
    <t>区人社局</t>
  </si>
  <si>
    <t>1.脱贫劳动力就业稳岗补助，对务工就业6个月以上，月工资达到1000元以上的脱贫户、监测户劳动力，按照每人每月200元的标准给予稳岗补助，补助6个月。2.就业帮扶车间务工就业稳岗补助，对脱贫户、监测户劳动力与就业帮扶车间签订半年以上劳动合同（劳务协议）的，按照实际工作月数给予每人每月200元稳岗补助。</t>
  </si>
  <si>
    <t>有效提高脱贫劳动力稳岗增收，确保符合条件的做到应补尽补</t>
  </si>
  <si>
    <t>提高脱贫人口和监测帮扶对象年收入水平</t>
  </si>
  <si>
    <t>忻府财农
〔2024〕18号</t>
  </si>
  <si>
    <t>脱贫劳动力外出务工就业和帮扶车间务工就业稳岗补助资金项目2期</t>
  </si>
  <si>
    <t>忻府财农
〔2024〕19号</t>
  </si>
  <si>
    <t>忻府区2024年市级财政衔接推进乡村振兴补助资金饮水项目</t>
  </si>
  <si>
    <t>乡村建设行动</t>
  </si>
  <si>
    <t>区水利局</t>
  </si>
  <si>
    <t>泰为建设工程有限公司</t>
  </si>
  <si>
    <t>新建100m3蓄水池1座，控制阀井1座，更换管道1830m，新建阀门井3座，更换阀门1个，水泵更换，维修井房、安装消毒设备等</t>
  </si>
  <si>
    <t>维修建设农村供水工程4处，保障受益区群众5834人饮水安全</t>
  </si>
  <si>
    <t>提升农村饮水安全保障水平</t>
  </si>
  <si>
    <t>忻府区三品一标认证奖补资金</t>
  </si>
  <si>
    <t>区农业农村局</t>
  </si>
  <si>
    <t>对4家生产企业进行认证奖补</t>
  </si>
  <si>
    <t>支持特色农产品高质量发展，减轻服务主体认证负担，带动农民提高耕地、务工收入。</t>
  </si>
  <si>
    <t>推动农业产业整体水平提升，促进农产品价格、效益提升，农产品生产标准化水平提高</t>
  </si>
  <si>
    <t xml:space="preserve">
忻府办发
〔2024〕2号
忻府乡振组
〔2024〕3号
忻府办发
〔2024〕21号</t>
  </si>
  <si>
    <t>旭来街街道顿村银山游泳馆改造提升项目</t>
  </si>
  <si>
    <t>旭来街街道办事处</t>
  </si>
  <si>
    <t>山西忻州建设工程投资集团有限公司</t>
  </si>
  <si>
    <t>盘活顿村村集体资产游泳馆，提升改造面积6900平方米并配套。</t>
  </si>
  <si>
    <t>依托温泉资源，发展乡村旅游，预计年增加集体经济收入20万元</t>
  </si>
  <si>
    <t>项目实施完成后可大大提升顿村温泉的知名度，促进温泉康养产业的发展，预计可增加劳动就业岗位50个。</t>
  </si>
  <si>
    <t>否</t>
  </si>
  <si>
    <t xml:space="preserve">
忻府办发
〔2024〕2号20忻府乡振组
〔2024〕1号、2号、3号</t>
  </si>
  <si>
    <t>旭来街街道河拱村现代农业大棚建设项目</t>
  </si>
  <si>
    <t>山西雄源建筑有限公司</t>
  </si>
  <si>
    <t>新建现代农业大棚一座，占地23亩，水、电等配套设施</t>
  </si>
  <si>
    <t>现代农业引领乡村产业发展，预计年增加集体经济收入18万元</t>
  </si>
  <si>
    <t>项目实施完成后将河拱村玻璃联栋式温室大棚，实现游公园、转农园、进棚区、玩采摘的产业一体化，促进新型农业的发展，预计可增加就业岗位30个。</t>
  </si>
  <si>
    <t>旭来街街道部落村街道路修复工程</t>
  </si>
  <si>
    <t>忻州市市政工程公司</t>
  </si>
  <si>
    <t>村内道路设施改造提升，硬化水泥路面5000平方米</t>
  </si>
  <si>
    <t>改善农村道路现状，提高村民生产和生活质量</t>
  </si>
  <si>
    <t>秀容街道南关村古城农特产展销中心建设项目</t>
  </si>
  <si>
    <t>秀容街道办事处</t>
  </si>
  <si>
    <t>忻州市忻府区永和兴装饰有限责任公司</t>
  </si>
  <si>
    <t>改造提升农特产展销中心240平方米</t>
  </si>
  <si>
    <t>依托忻州古城，带动忻州小杂粮销售，2024年预估营业额60万</t>
  </si>
  <si>
    <t>业额5%作为南关村集体分红。分红收益用于发展本村特色杂粮，促进产销对接。</t>
  </si>
  <si>
    <t xml:space="preserve">
忻府乡振组
〔2024〕3号
忻府乡振组
〔2024〕4号</t>
  </si>
  <si>
    <t>忻州市忻府区南关村乡村振兴双“千万工程”设施农业及配套工程项目</t>
  </si>
  <si>
    <t>北京中农富通园艺有限公司</t>
  </si>
  <si>
    <t>新建温室大棚7座及附属设施</t>
  </si>
  <si>
    <t>以项目建设拉动乡村振兴，引入农业科技统一管理，从育苗、生产、采摘，融入加工、会展等功能，助力全区设施农业发展</t>
  </si>
  <si>
    <t>改善环境、招商引资、增加就业岗位、流转土地，增加村民家庭收入，壮大村集体经济。在增产增收的同时实现种、产、销一体化，实现良性循环，带动一二三产业全面发展</t>
  </si>
  <si>
    <t xml:space="preserve">
忻府办发
〔2024〕21号</t>
  </si>
  <si>
    <t>秀容街道南街村民宿建设项目（壮大村集体经济）</t>
  </si>
  <si>
    <t>山西亿达装饰设计有限公司</t>
  </si>
  <si>
    <t>改造民宿20间，门市8间</t>
  </si>
  <si>
    <t>从开工投资240万元，建成后出租或与第三方合作，为集体经济增加收入30万元。</t>
  </si>
  <si>
    <t>集体经营，收益用于村内公益事业及村集体经济发展</t>
  </si>
  <si>
    <t xml:space="preserve">
忻府办发
〔2024〕2号
忻府乡振组
〔2024〕3号</t>
  </si>
  <si>
    <t>豆罗镇向阳村、高铺村设施农业建设项目</t>
  </si>
  <si>
    <t>豆罗镇人民政府</t>
  </si>
  <si>
    <t>山西晋盈建设工程有限公司
山西吉丰农业装备有限公司</t>
  </si>
  <si>
    <t>新建全钢架大棚4座，100米长、13米宽，购置拖拉机1辆，恒温运输车1辆</t>
  </si>
  <si>
    <t>调整产业结构，发展设施农业，预计年增加集体经济收入11.2万元</t>
  </si>
  <si>
    <t>项目的实施可以解决农户就业人员10名，带动群众发展生产，促进产销对接，带动周边村镇产业的规模化、标准化发展，收益用于改善村内基础设施。</t>
  </si>
  <si>
    <t>豆罗镇向阳村村内道路设施改造提升项目</t>
  </si>
  <si>
    <t>农村基础设施</t>
  </si>
  <si>
    <t>忻州市忻府区红红火火装饰设计有限公司</t>
  </si>
  <si>
    <t>村内道路设施改造提升，硬化水泥路面5000平方米，</t>
  </si>
  <si>
    <t>项目实施后，有效改善村内道路基础设施条件，改善村容村貌，人居环境条件明显提高</t>
  </si>
  <si>
    <t>项目实施后，改善村内道路基础设施条件，改善人居环境，更好的方便群众的出行，提高群众的幸福感，满意度</t>
  </si>
  <si>
    <t>豆罗镇白石村村内道路设施改造提升项目</t>
  </si>
  <si>
    <t>忻州名鼎装饰建筑有限公司</t>
  </si>
  <si>
    <t>村内道路设施改造提升，硬化水泥路面3000平方米</t>
  </si>
  <si>
    <t>豆罗镇高铺村村内道路设施改造提升项目</t>
  </si>
  <si>
    <t>忻州市忻府区鑫永恒工程机械有限公司</t>
  </si>
  <si>
    <t>村内道路设施改造提升，硬化水泥路面2000平方米</t>
  </si>
  <si>
    <t>豆罗镇刘沟村村内道路设施改造提升项目</t>
  </si>
  <si>
    <t>山西航帆维修工程有限公司</t>
  </si>
  <si>
    <t>豆罗镇白石村玉米烘干项目（壮大村集体经济）</t>
  </si>
  <si>
    <t>铁岭圣添机械有限公司</t>
  </si>
  <si>
    <t>购置日产150吨粮食烘干塔2台、除尘精选筛1台、玉米脱粒机一台，组成玉米烘干生产线。</t>
  </si>
  <si>
    <t>为村集体经济增加6.4万元收入</t>
  </si>
  <si>
    <t>预计带动农户2-3人就业，实现人均年增收8千元</t>
  </si>
  <si>
    <t>豆罗镇麻会村冷库建设项目（壮大村集体经济）</t>
  </si>
  <si>
    <t>山西晋盈建设工程有限公司</t>
  </si>
  <si>
    <t>建设库容量900立方米冷库一座</t>
  </si>
  <si>
    <t>为村集体经济增加7万元收入</t>
  </si>
  <si>
    <t>预计带动农户2-3人就业，实现人均年增收1万元</t>
  </si>
  <si>
    <t>奇村镇上沙沟村农产品仓储保鲜冷链基础设施建设项目</t>
  </si>
  <si>
    <t>奇村镇人民政府</t>
  </si>
  <si>
    <t>忻州市忻府区第四建筑安装工程公司</t>
  </si>
  <si>
    <t>新建冷藏库2座，冷冻库1座，硬化选料晾晒场地500㎡，建设办公用房45㎡，机械设备配套等，新增种植黄芪100亩。</t>
  </si>
  <si>
    <t>继续发展中药材产业，预计年增加集体经济收入10万元</t>
  </si>
  <si>
    <t>带动种植户人均年增收3000元，增收利益逐年增加，使脱贫户稳定增收。冷储场利益链接全村76户脱贫户，可辐射邻村安社村。利益链接方式有提供便利仓储、冷鲜保存场地、提供务工岗位，冷储场部分收益做公益性支配和对老弱病残等特困户进行救助。可带动三个村脱贫户受益</t>
  </si>
  <si>
    <t>奇村镇后河堡村农产品仓储保鲜冷链基础设施建设项目</t>
  </si>
  <si>
    <t>新建150㎡冷藏库1座，75㎡冷藏库1座，75㎡冷冻库1座，300㎡仓储加工车间，建设办公用房45㎡，配套24马力自卸三轮车1辆，配套水电工程。</t>
  </si>
  <si>
    <t>带动种植户人均年增收3000元，增收利益逐年增加，使脱贫户稳定增收。冷储场利益链接全村121户脱贫户。利益链接方式有提供便利仓储、冷鲜保存场地、提供务工岗位，冷储场部分收益做公益性支配和对老弱病残等特困户进行救助。可带动三个合并村脱贫户受益。</t>
  </si>
  <si>
    <t>奇村镇西大王村豆角种植产业建设项目</t>
  </si>
  <si>
    <t>山西瑞拓建设工程有限公司</t>
  </si>
  <si>
    <t>预计建设29个豆角种植大棚，规格为10米*9米，占地40亩</t>
  </si>
  <si>
    <t>发展设施农业，促进群众增收，预计年增加集体经济收入10万元</t>
  </si>
  <si>
    <t>带动本村2位脱贫户年增收10000元，就近招募村民为主要劳动力，实现就近就业，预计每年招纳30人，每人年增收5000元。</t>
  </si>
  <si>
    <t xml:space="preserve">
忻府办发〔2024〕2号   忻府乡振组〔2024〕3号</t>
  </si>
  <si>
    <t>奇村镇奇村温泉旅游乡村驿站</t>
  </si>
  <si>
    <t>忻州市恒业电力建设有限公司</t>
  </si>
  <si>
    <t>主要建设项目位于闲置的奇村汽车站，包括泡澡、洗浴、住宿、停车场、农产品土特产展销以及配套基础设施及绿化工程等，总面积2000㎡，建筑面积约800㎡。</t>
  </si>
  <si>
    <t>依托温泉资源，发展乡村旅游，促进群众增收，预计年增加集体经济收入7万元</t>
  </si>
  <si>
    <t>温泉旅游乡村驿站利益链接全村47户，75人脱贫户。利益链接方式，优先提供务工岗位，提供一分部收益，做公益支配和对老弱病残等特困户进行援助。</t>
  </si>
  <si>
    <t>奇村镇寺坪村红色乡村文旅项目（壮大村集体经济）</t>
  </si>
  <si>
    <t>山西国潞建设工程</t>
  </si>
  <si>
    <t>改造3座民宿小院及配套设施</t>
  </si>
  <si>
    <t>对县委旧址进行改造，将现有旧址院落改造成红色文化展览馆，建成综合型民宿院落，绩效目标，预计年收入5万元。</t>
  </si>
  <si>
    <t>解决脱贫户3人务工问题，带动脱贫户农产品销售，无公害蔬菜、小商品纪念品销售等，预计常住人口人均增收1000元。</t>
  </si>
  <si>
    <t>东楼乡东楼村农机购置项目</t>
  </si>
  <si>
    <t>东楼乡人民政府</t>
  </si>
  <si>
    <t>忻州慕航农业机械有限责任公司</t>
  </si>
  <si>
    <t>2004拖拉机2台，360翻转犁2台，2.3米还田机1台，平地机1台，2.2米打捆机1台，2.5米双轴旋耕机2台</t>
  </si>
  <si>
    <t>解决群众耕作困难，预计年增加集体经济收入10万元</t>
  </si>
  <si>
    <t>增加就业岗位30人以上，受益脱贫人口数10人以上。解决秸秆还田4300亩</t>
  </si>
  <si>
    <t xml:space="preserve">
忻府乡振组
〔2024〕4号</t>
  </si>
  <si>
    <t>东楼乡西楼村农机购置项目</t>
  </si>
  <si>
    <t>2004拖拉机2台，360翻转犁2台，2.3米还田机1台，平地机1台，2.5米双轴旋耕机2台</t>
  </si>
  <si>
    <t>解决村民耕作困难，壮大村集体经济</t>
  </si>
  <si>
    <t>推动农业产业整体水平提升</t>
  </si>
  <si>
    <t>东楼乡南肖村深化创建项目</t>
  </si>
  <si>
    <t>农村人居环境提质和小型公益性基础设施建设、公共服务提升等</t>
  </si>
  <si>
    <t>改善基础设施，提升人居环境，提高生活品质</t>
  </si>
  <si>
    <t>提升人居环境满意度，增强群众幸福感，方便群众生产生活</t>
  </si>
  <si>
    <t>三交镇付家庄醋厂建设项目</t>
  </si>
  <si>
    <t>三交镇人民政府</t>
  </si>
  <si>
    <t>山西省天文建筑安装有限公司</t>
  </si>
  <si>
    <t>建设1000平方米醋厂及设备配套</t>
  </si>
  <si>
    <t>预计年增加集体经济收入8万元</t>
  </si>
  <si>
    <t>中心村530人，脱贫户（监测户）208人联农带农分红5万元。</t>
  </si>
  <si>
    <t>三交镇付家庄庭院经济项目</t>
  </si>
  <si>
    <t>农户自建</t>
  </si>
  <si>
    <t>发展庭院经济，建设简易鸡舍及鸡苗购置等</t>
  </si>
  <si>
    <t>发展庭院经济，促进增收</t>
  </si>
  <si>
    <t>产业带动，促进增收</t>
  </si>
  <si>
    <t>三交镇于家沟村庭院经济项目</t>
  </si>
  <si>
    <t>三交镇南陀罗沟村庭院经济项目</t>
  </si>
  <si>
    <t>三交镇寨底村庭院经济项目</t>
  </si>
  <si>
    <t>发展庭院经济21户，以养殖为主</t>
  </si>
  <si>
    <t>发展庭院经济，
促进增收</t>
  </si>
  <si>
    <t>三交镇蒲阁寨村街巷道路水泥硬化</t>
  </si>
  <si>
    <t>山西日新建筑工程有限公司</t>
  </si>
  <si>
    <r>
      <rPr>
        <b/>
        <sz val="12"/>
        <color theme="1"/>
        <rFont val="仿宋"/>
        <charset val="134"/>
      </rPr>
      <t>街巷道路水泥硬化面积2000㎡，厚度15cm，共需商砼300m</t>
    </r>
    <r>
      <rPr>
        <b/>
        <sz val="12"/>
        <color theme="1"/>
        <rFont val="宋体"/>
        <charset val="134"/>
      </rPr>
      <t>³</t>
    </r>
    <r>
      <rPr>
        <b/>
        <sz val="12"/>
        <color theme="1"/>
        <rFont val="仿宋"/>
        <charset val="134"/>
      </rPr>
      <t>，400元/m</t>
    </r>
    <r>
      <rPr>
        <b/>
        <sz val="12"/>
        <color theme="1"/>
        <rFont val="宋体"/>
        <charset val="134"/>
      </rPr>
      <t>³</t>
    </r>
    <r>
      <rPr>
        <b/>
        <sz val="12"/>
        <color theme="1"/>
        <rFont val="仿宋"/>
        <charset val="134"/>
      </rPr>
      <t>,人工费20元㎡,共计16万元。</t>
    </r>
  </si>
  <si>
    <t>在街巷道路水泥硬化后，避免雨季山水进一步损毁村内巷道，可极大的方便村民出行，提升村容村貌，全村受益</t>
  </si>
  <si>
    <t>带动蒲阁寨村脱贫户共同受益</t>
  </si>
  <si>
    <t>三交镇固村街巷道路水泥硬化项目</t>
  </si>
  <si>
    <t>山西名鼎装饰建设有限公司</t>
  </si>
  <si>
    <t>道路硬化3700平方米</t>
  </si>
  <si>
    <t>带动固村脱贫户共同受益</t>
  </si>
  <si>
    <t>三交镇牛尾庄乡村旅游建设项目</t>
  </si>
  <si>
    <t>中移建设有限公司</t>
  </si>
  <si>
    <t>利用该村庄的生态自然资源，发展乡村旅游，建设规模4000平方米，兼顾野营、烧烤、户外活动等</t>
  </si>
  <si>
    <t>村集体经济组织每年增收5万元，可以解决脱贫户就业人员30名，拓宽村民就业渠道。</t>
  </si>
  <si>
    <t>帮助产销对接，就业务工、收益分红</t>
  </si>
  <si>
    <t>三交镇小塔习露营地扩建项目（壮大村集体经济）</t>
  </si>
  <si>
    <t>1.小塔习村集体经济联合社2.山西日新建筑工程有限公司3.山西绿满轩警官工程有限公司</t>
  </si>
  <si>
    <t>增加景区内营位、休整两套门面房，铺设营地内木栈道，修建水池、步道等配套设施。</t>
  </si>
  <si>
    <t>在2023年休闲旅游项目每年为村集体增收至少5万元的基础上，多增加3万元，总计8万元收益全部划入村集体账户。</t>
  </si>
  <si>
    <t>一是集体收入分红上侧重监测户、脱贫户，预计收益脱贫人口84户147人。二是项目发展优先从本村村民中雇佣人员，帮助村民销售家鸡蛋、土鸡、小米等特产。</t>
  </si>
  <si>
    <t xml:space="preserve">
忻府乡振组
〔2024〕3号
忻府办发
〔2024〕21号
忻府办发
〔2024〕2号</t>
  </si>
  <si>
    <t>忻口镇金山铺村小杂粮加工项目</t>
  </si>
  <si>
    <t>忻口镇人民政府</t>
  </si>
  <si>
    <t>1、山西丰芝道机械制造有限公司2、山西领旭建设有限公司3、忻州市忻府区天利修缮队4、山西焓裕建筑工程有限公司5、忻州市忻府区五交化经销部</t>
  </si>
  <si>
    <t>厂房建设面积500平米，其中旧房改造200平米拆房顶、墙体加高、内部抹灰、防火板顶面、地面垫层、地板砖粘贴等。新建厂房300平米，基础、混凝土地面、防火板厂房整体钢结构等。
设备购置：杂粮4机组磨粉机全套机器、小麦5机组磨粉机全套机器、莜面磨粉机1台、80石磨1台、双石碾1台、粉碎机1台、玉米糁机1台、碾米机1台、清梁机1台、杂粮磨粉机电机及附件1套、3匹烘干房1台、电动豆钱机2台、电动叉车1台、电动内部四轮封闭运输车1台、五谷磨坊机1台、老旧石碾1台、250千瓦变压器1台。（补充协议另外购置7.5千瓦电机1台）。</t>
  </si>
  <si>
    <t>实施杂粮加工，提升产品附加值，预计年增加集体经济收入15万元</t>
  </si>
  <si>
    <t>项目的实施可以解决农户就业人员20名，带动群众发展生产，促进产销对接，带动周边村镇产业的规模化、标准化发展，收益用于改善村内基础设施。</t>
  </si>
  <si>
    <t>忻口镇代郡村辣椒加工生产线项目</t>
  </si>
  <si>
    <t>菏泽光塑链板机械设备有限公司</t>
  </si>
  <si>
    <t>总占地10亩，购入辣椒加工综合生产线一组</t>
  </si>
  <si>
    <t>实施辣椒加工，提升产品附加值，预计年增加集体经济收入8万元</t>
  </si>
  <si>
    <t>参照近3年的辣椒产业发展形势，该项目预计每年村集体经济可增收约8万元，带动周边劳动力30人。</t>
  </si>
  <si>
    <t>忻口镇张村村辣椒加工生产线项目</t>
  </si>
  <si>
    <t>忻口皇菊全产业链配套设施项目</t>
  </si>
  <si>
    <t>山西楷龙建设有限公司</t>
  </si>
  <si>
    <t>新增8亩联动棚增温设施、新建70平米恒温库及配电、新增一台超大功率烘干设备及园区基础设施提升工程等</t>
  </si>
  <si>
    <t>调整产业结构，发展新型特色农业，预计年收入6万元。</t>
  </si>
  <si>
    <t>预计带动15人长期就业，200余人短期就业，对全镇的脱贫人口及监测对象进行救助</t>
  </si>
  <si>
    <t>北义井乡曹家庄村设施农业建设项目</t>
  </si>
  <si>
    <t>北义井乡人民政府</t>
  </si>
  <si>
    <t>山西国潞建设工程有限公司</t>
  </si>
  <si>
    <t>新建新式钢架大棚4个</t>
  </si>
  <si>
    <t>发展设施农业，调整产业结构，预计年增加集体经济收入5.3万元</t>
  </si>
  <si>
    <t>将带动本村及周边村的村民就业37人。</t>
  </si>
  <si>
    <t>北义井乡南义井村道路设施改善项目</t>
  </si>
  <si>
    <t>山西国瑞建筑工程有限公司</t>
  </si>
  <si>
    <t>对南义井村开挖自来水管道后的路面进行修复，长9700米，宽0.8米，需用混凝土1045方</t>
  </si>
  <si>
    <t>持续提升乡村建设和全村人居环境水平</t>
  </si>
  <si>
    <t>进一步提升农村生活，服务水平，人居环境水平持续提升</t>
  </si>
  <si>
    <t>北义井乡张庄村农机购置项目</t>
  </si>
  <si>
    <t>购置一台1604拖拉机及配套深耕设备等</t>
  </si>
  <si>
    <t>预计每年带动村集体收入3万元左右</t>
  </si>
  <si>
    <t>壮大村集体经济的同时，每年拿出固定收益给本村脱贫户分红</t>
  </si>
  <si>
    <t>北义井乡安邑村农业机械购置项目（壮大村集体经济）</t>
  </si>
  <si>
    <t>北义井乡安邑村</t>
  </si>
  <si>
    <t>购置1604拖拉机及配套设施2套</t>
  </si>
  <si>
    <t>能方便群众农业生产活动、为群众节省开支，为村集体增收6万元。</t>
  </si>
  <si>
    <t>能为农户提供深耕、还田等农业服务，收益将用于村内公益事业、公共服务、村庄发展等各项事业使用</t>
  </si>
  <si>
    <t>北义井乡北义井村农机购置项目（壮大村集体经济）</t>
  </si>
  <si>
    <t>北义井乡北义井村</t>
  </si>
  <si>
    <t>购置收割机及配套设施1套</t>
  </si>
  <si>
    <t>能方便群众农业生产活动、为群众节省开支，为村集体增收4万元。</t>
  </si>
  <si>
    <t>桥西街街道张野村果蔬大棚</t>
  </si>
  <si>
    <t>桥西街街道办事处</t>
  </si>
  <si>
    <t>山西安磊达建筑工程有限公司</t>
  </si>
  <si>
    <t>新建4座双骨架节能日光温室大棚及附属设施设备。</t>
  </si>
  <si>
    <t>持续发展设施农业，促进群众增收，预计年增加集体经济收入4万元</t>
  </si>
  <si>
    <t>大棚建成后，可带动农户（脱贫户）至少5户5人务工增加收入，人均年增收1万余元。</t>
  </si>
  <si>
    <t>桥西街街道怡居苑社区搬迁户忻府护工培训项目</t>
  </si>
  <si>
    <t>忻州市宜家职业技术培训学校</t>
  </si>
  <si>
    <t>通过对怡居苑社区搬迁户40人进行“忻府护工”技能培训，培训时间不少于15天</t>
  </si>
  <si>
    <t>搬迁户（脱贫户）学员经过专业培训合格后，由中介机构（培训学校）推介，可在本地医院、养老机构或提供上门服务等实现就业。人均月收入可达3000元以上，能够使搬迁群众稳定增收。</t>
  </si>
  <si>
    <t>为怡居苑东、西社区搬迁户（脱贫户）提升就业技能稳定就业增收。</t>
  </si>
  <si>
    <t>桥西街街道怡居苑社区搬迁户公益岗位</t>
  </si>
  <si>
    <t>桥西街街道</t>
  </si>
  <si>
    <t>为怡居苑社区搬迁户设置20个公益岗位</t>
  </si>
  <si>
    <t>为怡居苑东、西社区脱贫搬迁户设置15个公益岗位，实现就近就业</t>
  </si>
  <si>
    <t>为怡居苑东、西社区搬迁户设置15个公益岗位，就近就业，稳定增收</t>
  </si>
  <si>
    <t>桥西街街道怡居苑社区公共服务项目</t>
  </si>
  <si>
    <t>山西泰和建筑装饰有限公司</t>
  </si>
  <si>
    <t>在怡居苑集中安置区D区建设电动自行车车棚300平方米。</t>
  </si>
  <si>
    <t>可有效解决安置区搬迁群众电动自行车飞线充电、上楼充电等问题，便于统一存放管理，彻底解决乱停乱放等不文明行为，有效提升安置小区文明程度。</t>
  </si>
  <si>
    <t>为搬迁群众提供更加便捷完善的社区服务</t>
  </si>
  <si>
    <t>九原街街道大庄村（西庄村）田间路整修项目</t>
  </si>
  <si>
    <t>九原街街道办事处</t>
  </si>
  <si>
    <t>忻州鸿瑞工程有限公司</t>
  </si>
  <si>
    <t>田间路整修3000平方米</t>
  </si>
  <si>
    <t>整修田间道路，方便农机具进出种植区，节约村民劳务成本，提高种植村民收入</t>
  </si>
  <si>
    <t>整修田间路，方便种植和秋收</t>
  </si>
  <si>
    <t>九原街街道乔村道路硬化建设项目</t>
  </si>
  <si>
    <t>山西雄源建筑工程有限公司</t>
  </si>
  <si>
    <t>村内道路硬化11396平方米</t>
  </si>
  <si>
    <t>改善村内交通情况，为全村村民提供优质的交通出行环境</t>
  </si>
  <si>
    <t>为村内发展提供良好交通条件，方便农户出行以及日常生产运输活动</t>
  </si>
  <si>
    <t>云中路街道北太平村建设大棚项目</t>
  </si>
  <si>
    <t>云中路街道办事处</t>
  </si>
  <si>
    <t>云中路街道北太平村委会</t>
  </si>
  <si>
    <t>棉被钢架大棚4个，占地10亩</t>
  </si>
  <si>
    <t>每个大棚为村集体增收7000元,带动村民增加收入2.8万元</t>
  </si>
  <si>
    <t>通过土地流转、带动生产等方式促进增收</t>
  </si>
  <si>
    <t>云中路街道符村温室大棚建设项目（壮大村集体经济）</t>
  </si>
  <si>
    <t>云中路街道符村村委会</t>
  </si>
  <si>
    <t>建设10座温室大棚</t>
  </si>
  <si>
    <t>预计为村壮大集体经济收入增收6-7万元，1个大棚平均增收6000-7000元。</t>
  </si>
  <si>
    <t>带动符村农户30-40户左右</t>
  </si>
  <si>
    <t>忻府区合索镇西呼延村购置农机具</t>
  </si>
  <si>
    <t>合索镇人民政府</t>
  </si>
  <si>
    <t>购置180拖拉机2台，260旋耕机、230还田机、440反转犁各两套。</t>
  </si>
  <si>
    <t>解决本村4000亩土地耕种、秋收和秸秆还田问题</t>
  </si>
  <si>
    <t>提高生产效率，成本价服务农户</t>
  </si>
  <si>
    <t>合索镇南营村环卫设备购置项目</t>
  </si>
  <si>
    <t>人居环境整治</t>
  </si>
  <si>
    <t>购置农用车3台，人力三轮车6台。</t>
  </si>
  <si>
    <t>解决4个自然村垃圾清运问题</t>
  </si>
  <si>
    <t>改善人居环境</t>
  </si>
  <si>
    <t>长征街街道张家庄新能源快速充电站项目（壮大村集体经济）</t>
  </si>
  <si>
    <t>长征街街道办事处</t>
  </si>
  <si>
    <t>山西菲特电力工程有限公司</t>
  </si>
  <si>
    <t>利用张家庄便民市场停车场建设6台充电桩，800K变压器一台</t>
  </si>
  <si>
    <t>充分利用便民市场停车场的便利条件，壮大村集体经济，</t>
  </si>
  <si>
    <t>方便群众生产生活</t>
  </si>
  <si>
    <t>董村镇刘家山乡村旅游建设项目</t>
  </si>
  <si>
    <t>董村镇人民政府</t>
  </si>
  <si>
    <t>刘家山村股份经济联合社</t>
  </si>
  <si>
    <t>建设龙王沟水道，垒蓄水坝180立方米，做防渗4900平方米，架设输电线等</t>
  </si>
  <si>
    <t>改善基础设施，发展乡村旅游，促进农产品销售，带动群众增收</t>
  </si>
  <si>
    <t>村集体经济组织+集体经济组织成员（村民）+公司按股分红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</si>
</sst>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8"/>
      <name val="黑体"/>
      <charset val="134"/>
    </font>
    <font>
      <b/>
      <sz val="14"/>
      <name val="黑体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28"/>
      <color theme="1"/>
      <name val="黑体"/>
      <charset val="134"/>
    </font>
    <font>
      <b/>
      <sz val="12"/>
      <color indexed="8"/>
      <name val="黑体"/>
      <charset val="134"/>
    </font>
    <font>
      <b/>
      <sz val="14"/>
      <color indexed="8"/>
      <name val="黑体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7"/>
  <sheetViews>
    <sheetView tabSelected="1" zoomScale="50" zoomScaleNormal="50" workbookViewId="0">
      <pane ySplit="5" topLeftCell="A6" activePane="bottomLeft" state="frozen"/>
      <selection/>
      <selection pane="bottomLeft" activeCell="H66" sqref="H66"/>
    </sheetView>
  </sheetViews>
  <sheetFormatPr defaultColWidth="9" defaultRowHeight="14"/>
  <cols>
    <col min="1" max="1" width="4.88181818181818" customWidth="1"/>
    <col min="2" max="2" width="17.1818181818182" customWidth="1"/>
    <col min="3" max="4" width="15.6636363636364" customWidth="1"/>
    <col min="5" max="5" width="9.89090909090909" customWidth="1"/>
    <col min="6" max="6" width="27.6636363636364" customWidth="1"/>
    <col min="7" max="7" width="30" customWidth="1"/>
    <col min="8" max="8" width="12.8818181818182" customWidth="1"/>
    <col min="9" max="9" width="11.3818181818182"/>
    <col min="10" max="10" width="14.3363636363636"/>
    <col min="11" max="11" width="15.8818181818182"/>
    <col min="12" max="12" width="17.1272727272727" customWidth="1"/>
    <col min="13" max="13" width="11.6272727272727"/>
    <col min="14" max="14" width="10.3818181818182"/>
    <col min="15" max="15" width="26.8181818181818" customWidth="1"/>
    <col min="16" max="16" width="24.8818181818182" customWidth="1"/>
    <col min="18" max="18" width="11.7818181818182"/>
  </cols>
  <sheetData>
    <row r="1" ht="35.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/>
      <c r="N1" s="4"/>
      <c r="O1" s="4"/>
      <c r="P1" s="4"/>
      <c r="Q1" s="4"/>
      <c r="R1" s="4"/>
    </row>
    <row r="2" s="1" customFormat="1" ht="12" customHeight="1" spans="1:18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43" customHeight="1" spans="1:1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/>
      <c r="L3" s="6"/>
      <c r="M3" s="6"/>
      <c r="N3" s="6"/>
      <c r="O3" s="6" t="s">
        <v>11</v>
      </c>
      <c r="P3" s="6" t="s">
        <v>12</v>
      </c>
      <c r="Q3" s="6" t="s">
        <v>13</v>
      </c>
      <c r="R3" s="6" t="s">
        <v>14</v>
      </c>
    </row>
    <row r="4" s="2" customFormat="1" ht="43" customHeight="1" spans="1:18">
      <c r="A4" s="6"/>
      <c r="B4" s="6"/>
      <c r="C4" s="6"/>
      <c r="D4" s="6"/>
      <c r="E4" s="6"/>
      <c r="F4" s="6"/>
      <c r="G4" s="6"/>
      <c r="H4" s="6"/>
      <c r="I4" s="6"/>
      <c r="J4" s="20" t="s">
        <v>15</v>
      </c>
      <c r="K4" s="21" t="s">
        <v>16</v>
      </c>
      <c r="L4" s="21" t="s">
        <v>17</v>
      </c>
      <c r="M4" s="21" t="s">
        <v>18</v>
      </c>
      <c r="N4" s="21" t="s">
        <v>19</v>
      </c>
      <c r="O4" s="6"/>
      <c r="P4" s="6"/>
      <c r="Q4" s="6"/>
      <c r="R4" s="6"/>
    </row>
    <row r="5" s="2" customFormat="1" ht="32" customHeight="1" spans="1:18">
      <c r="A5" s="6"/>
      <c r="B5" s="6"/>
      <c r="C5" s="6"/>
      <c r="D5" s="6"/>
      <c r="E5" s="6"/>
      <c r="F5" s="6"/>
      <c r="G5" s="6"/>
      <c r="H5" s="6"/>
      <c r="I5" s="6"/>
      <c r="J5" s="22"/>
      <c r="K5" s="23"/>
      <c r="L5" s="23"/>
      <c r="M5" s="23"/>
      <c r="N5" s="23"/>
      <c r="O5" s="6"/>
      <c r="P5" s="6"/>
      <c r="Q5" s="6"/>
      <c r="R5" s="6"/>
    </row>
    <row r="6" s="3" customFormat="1" ht="47" customHeight="1" spans="1:18">
      <c r="A6" s="7" t="s">
        <v>15</v>
      </c>
      <c r="B6" s="8"/>
      <c r="C6" s="9"/>
      <c r="D6" s="9"/>
      <c r="E6" s="10"/>
      <c r="F6" s="10"/>
      <c r="G6" s="10"/>
      <c r="H6" s="11">
        <f>SUM(H7:H67)</f>
        <v>5154.41</v>
      </c>
      <c r="I6" s="11">
        <f t="shared" ref="I6:N6" si="0">SUM(I7:I67)</f>
        <v>4819.156</v>
      </c>
      <c r="J6" s="11">
        <f t="shared" si="0"/>
        <v>4692.978857</v>
      </c>
      <c r="K6" s="11">
        <f t="shared" si="0"/>
        <v>4692.978857</v>
      </c>
      <c r="L6" s="11"/>
      <c r="M6" s="11"/>
      <c r="N6" s="11"/>
      <c r="O6" s="10"/>
      <c r="P6" s="10"/>
      <c r="Q6" s="10"/>
      <c r="R6" s="10"/>
    </row>
    <row r="7" s="3" customFormat="1" ht="97" customHeight="1" spans="1:18">
      <c r="A7" s="12">
        <v>1</v>
      </c>
      <c r="B7" s="13" t="s">
        <v>20</v>
      </c>
      <c r="C7" s="13" t="s">
        <v>21</v>
      </c>
      <c r="D7" s="13" t="s">
        <v>22</v>
      </c>
      <c r="E7" s="14" t="s">
        <v>23</v>
      </c>
      <c r="F7" s="13" t="s">
        <v>23</v>
      </c>
      <c r="G7" s="13" t="s">
        <v>24</v>
      </c>
      <c r="H7" s="14">
        <v>135</v>
      </c>
      <c r="I7" s="24">
        <v>129.3</v>
      </c>
      <c r="J7" s="25">
        <f>K7+L7+M7+N7</f>
        <v>129.3</v>
      </c>
      <c r="K7" s="26">
        <v>129.3</v>
      </c>
      <c r="L7" s="14"/>
      <c r="M7" s="14"/>
      <c r="N7" s="14"/>
      <c r="O7" s="27" t="s">
        <v>25</v>
      </c>
      <c r="P7" s="27" t="s">
        <v>26</v>
      </c>
      <c r="Q7" s="13" t="s">
        <v>27</v>
      </c>
      <c r="R7" s="14"/>
    </row>
    <row r="8" s="3" customFormat="1" ht="216" customHeight="1" spans="1:18">
      <c r="A8" s="12">
        <v>2</v>
      </c>
      <c r="B8" s="13" t="s">
        <v>28</v>
      </c>
      <c r="C8" s="13" t="s">
        <v>29</v>
      </c>
      <c r="D8" s="13" t="s">
        <v>30</v>
      </c>
      <c r="E8" s="13" t="s">
        <v>23</v>
      </c>
      <c r="F8" s="13" t="s">
        <v>31</v>
      </c>
      <c r="G8" s="13" t="s">
        <v>32</v>
      </c>
      <c r="H8" s="13">
        <v>150</v>
      </c>
      <c r="I8" s="28">
        <v>139.446</v>
      </c>
      <c r="J8" s="25">
        <f t="shared" ref="J8:J39" si="1">K8+L8+M8+N8</f>
        <v>138.605538</v>
      </c>
      <c r="K8" s="26">
        <v>138.605538</v>
      </c>
      <c r="L8" s="13"/>
      <c r="M8" s="13"/>
      <c r="N8" s="13"/>
      <c r="O8" s="27" t="s">
        <v>33</v>
      </c>
      <c r="P8" s="27" t="s">
        <v>34</v>
      </c>
      <c r="Q8" s="13" t="s">
        <v>27</v>
      </c>
      <c r="R8" s="14"/>
    </row>
    <row r="9" s="3" customFormat="1" ht="117" customHeight="1" spans="1:18">
      <c r="A9" s="12">
        <v>3</v>
      </c>
      <c r="B9" s="13" t="s">
        <v>35</v>
      </c>
      <c r="C9" s="13" t="s">
        <v>36</v>
      </c>
      <c r="D9" s="13" t="s">
        <v>37</v>
      </c>
      <c r="E9" s="13" t="s">
        <v>23</v>
      </c>
      <c r="F9" s="13" t="s">
        <v>23</v>
      </c>
      <c r="G9" s="13" t="s">
        <v>38</v>
      </c>
      <c r="H9" s="13">
        <v>137.5</v>
      </c>
      <c r="I9" s="28">
        <v>137.5</v>
      </c>
      <c r="J9" s="25">
        <f t="shared" si="1"/>
        <v>136.45</v>
      </c>
      <c r="K9" s="26">
        <v>136.45</v>
      </c>
      <c r="L9" s="13"/>
      <c r="M9" s="13"/>
      <c r="N9" s="13"/>
      <c r="O9" s="27" t="s">
        <v>39</v>
      </c>
      <c r="P9" s="27" t="s">
        <v>40</v>
      </c>
      <c r="Q9" s="13" t="s">
        <v>27</v>
      </c>
      <c r="R9" s="14"/>
    </row>
    <row r="10" s="3" customFormat="1" ht="95" customHeight="1" spans="1:18">
      <c r="A10" s="12">
        <v>4</v>
      </c>
      <c r="B10" s="13" t="s">
        <v>35</v>
      </c>
      <c r="C10" s="13" t="s">
        <v>41</v>
      </c>
      <c r="D10" s="13" t="s">
        <v>37</v>
      </c>
      <c r="E10" s="13" t="s">
        <v>23</v>
      </c>
      <c r="F10" s="13" t="s">
        <v>42</v>
      </c>
      <c r="G10" s="13" t="s">
        <v>43</v>
      </c>
      <c r="H10" s="13">
        <v>41.3</v>
      </c>
      <c r="I10" s="28">
        <v>38.5</v>
      </c>
      <c r="J10" s="25">
        <f t="shared" si="1"/>
        <v>38.5</v>
      </c>
      <c r="K10" s="26">
        <v>38.5</v>
      </c>
      <c r="L10" s="13"/>
      <c r="M10" s="13"/>
      <c r="N10" s="13"/>
      <c r="O10" s="27" t="s">
        <v>44</v>
      </c>
      <c r="P10" s="27" t="s">
        <v>45</v>
      </c>
      <c r="Q10" s="13" t="s">
        <v>27</v>
      </c>
      <c r="R10" s="14"/>
    </row>
    <row r="11" s="3" customFormat="1" ht="54" customHeight="1" spans="1:18">
      <c r="A11" s="12">
        <v>5</v>
      </c>
      <c r="B11" s="13" t="s">
        <v>35</v>
      </c>
      <c r="C11" s="13" t="s">
        <v>46</v>
      </c>
      <c r="D11" s="13" t="s">
        <v>47</v>
      </c>
      <c r="E11" s="13" t="s">
        <v>23</v>
      </c>
      <c r="F11" s="13" t="s">
        <v>23</v>
      </c>
      <c r="G11" s="13" t="s">
        <v>48</v>
      </c>
      <c r="H11" s="13">
        <v>227.79</v>
      </c>
      <c r="I11" s="28">
        <v>225.59</v>
      </c>
      <c r="J11" s="25">
        <f t="shared" si="1"/>
        <v>222.570337</v>
      </c>
      <c r="K11" s="26">
        <v>222.570337</v>
      </c>
      <c r="L11" s="13"/>
      <c r="M11" s="13"/>
      <c r="N11" s="13"/>
      <c r="O11" s="27" t="s">
        <v>49</v>
      </c>
      <c r="P11" s="27" t="s">
        <v>50</v>
      </c>
      <c r="Q11" s="13" t="s">
        <v>27</v>
      </c>
      <c r="R11" s="14"/>
    </row>
    <row r="12" s="3" customFormat="1" ht="75" customHeight="1" spans="1:18">
      <c r="A12" s="12">
        <v>6</v>
      </c>
      <c r="B12" s="13" t="s">
        <v>35</v>
      </c>
      <c r="C12" s="13" t="s">
        <v>51</v>
      </c>
      <c r="D12" s="13" t="s">
        <v>22</v>
      </c>
      <c r="E12" s="13" t="s">
        <v>23</v>
      </c>
      <c r="F12" s="13" t="s">
        <v>52</v>
      </c>
      <c r="G12" s="13" t="s">
        <v>53</v>
      </c>
      <c r="H12" s="13">
        <v>11.46</v>
      </c>
      <c r="I12" s="28">
        <v>11.46</v>
      </c>
      <c r="J12" s="25">
        <f t="shared" si="1"/>
        <v>11.454324</v>
      </c>
      <c r="K12" s="26">
        <v>11.454324</v>
      </c>
      <c r="L12" s="13"/>
      <c r="M12" s="13"/>
      <c r="N12" s="13"/>
      <c r="O12" s="27" t="s">
        <v>54</v>
      </c>
      <c r="P12" s="27" t="s">
        <v>55</v>
      </c>
      <c r="Q12" s="13" t="s">
        <v>27</v>
      </c>
      <c r="R12" s="14"/>
    </row>
    <row r="13" s="3" customFormat="1" ht="236" customHeight="1" spans="1:18">
      <c r="A13" s="12">
        <v>7</v>
      </c>
      <c r="B13" s="13" t="s">
        <v>35</v>
      </c>
      <c r="C13" s="13" t="s">
        <v>56</v>
      </c>
      <c r="D13" s="13" t="s">
        <v>37</v>
      </c>
      <c r="E13" s="13" t="s">
        <v>57</v>
      </c>
      <c r="F13" s="13" t="s">
        <v>23</v>
      </c>
      <c r="G13" s="15" t="s">
        <v>58</v>
      </c>
      <c r="H13" s="13">
        <v>219.48</v>
      </c>
      <c r="I13" s="28">
        <v>219.48</v>
      </c>
      <c r="J13" s="25">
        <f t="shared" si="1"/>
        <v>219.48</v>
      </c>
      <c r="K13" s="26">
        <v>219.48</v>
      </c>
      <c r="L13" s="13"/>
      <c r="M13" s="13"/>
      <c r="N13" s="13"/>
      <c r="O13" s="27" t="s">
        <v>59</v>
      </c>
      <c r="P13" s="27" t="s">
        <v>60</v>
      </c>
      <c r="Q13" s="26" t="s">
        <v>27</v>
      </c>
      <c r="R13" s="14"/>
    </row>
    <row r="14" s="3" customFormat="1" ht="227" customHeight="1" spans="1:18">
      <c r="A14" s="12">
        <v>8</v>
      </c>
      <c r="B14" s="13" t="s">
        <v>61</v>
      </c>
      <c r="C14" s="13" t="s">
        <v>62</v>
      </c>
      <c r="D14" s="13" t="s">
        <v>37</v>
      </c>
      <c r="E14" s="13" t="s">
        <v>57</v>
      </c>
      <c r="F14" s="13" t="s">
        <v>23</v>
      </c>
      <c r="G14" s="16" t="s">
        <v>58</v>
      </c>
      <c r="H14" s="13">
        <v>45</v>
      </c>
      <c r="I14" s="28">
        <v>45</v>
      </c>
      <c r="J14" s="25">
        <f t="shared" si="1"/>
        <v>45</v>
      </c>
      <c r="K14" s="26">
        <v>45</v>
      </c>
      <c r="L14" s="13"/>
      <c r="M14" s="13"/>
      <c r="N14" s="13"/>
      <c r="O14" s="27" t="s">
        <v>59</v>
      </c>
      <c r="P14" s="27" t="s">
        <v>60</v>
      </c>
      <c r="Q14" s="26" t="s">
        <v>27</v>
      </c>
      <c r="R14" s="14"/>
    </row>
    <row r="15" s="3" customFormat="1" ht="105" customHeight="1" spans="1:18">
      <c r="A15" s="12">
        <v>9</v>
      </c>
      <c r="B15" s="13" t="s">
        <v>63</v>
      </c>
      <c r="C15" s="13" t="s">
        <v>64</v>
      </c>
      <c r="D15" s="13" t="s">
        <v>65</v>
      </c>
      <c r="E15" s="13" t="s">
        <v>66</v>
      </c>
      <c r="F15" s="13" t="s">
        <v>67</v>
      </c>
      <c r="G15" s="13" t="s">
        <v>68</v>
      </c>
      <c r="H15" s="13">
        <v>38.2</v>
      </c>
      <c r="I15" s="26">
        <v>38.2</v>
      </c>
      <c r="J15" s="25">
        <f t="shared" si="1"/>
        <v>36.856639</v>
      </c>
      <c r="K15" s="26">
        <v>36.856639</v>
      </c>
      <c r="L15" s="13"/>
      <c r="M15" s="13"/>
      <c r="N15" s="13"/>
      <c r="O15" s="27" t="s">
        <v>69</v>
      </c>
      <c r="P15" s="27" t="s">
        <v>70</v>
      </c>
      <c r="Q15" s="26" t="s">
        <v>27</v>
      </c>
      <c r="R15" s="14"/>
    </row>
    <row r="16" s="3" customFormat="1" ht="88" customHeight="1" spans="1:18">
      <c r="A16" s="12">
        <v>10</v>
      </c>
      <c r="B16" s="13" t="s">
        <v>63</v>
      </c>
      <c r="C16" s="13" t="s">
        <v>71</v>
      </c>
      <c r="D16" s="13" t="s">
        <v>30</v>
      </c>
      <c r="E16" s="13" t="s">
        <v>72</v>
      </c>
      <c r="F16" s="13" t="s">
        <v>72</v>
      </c>
      <c r="G16" s="13" t="s">
        <v>73</v>
      </c>
      <c r="H16" s="13">
        <v>8</v>
      </c>
      <c r="I16" s="28">
        <v>8</v>
      </c>
      <c r="J16" s="25">
        <f t="shared" si="1"/>
        <v>8</v>
      </c>
      <c r="K16" s="26">
        <v>8</v>
      </c>
      <c r="L16" s="13"/>
      <c r="M16" s="13"/>
      <c r="N16" s="13"/>
      <c r="O16" s="27" t="s">
        <v>74</v>
      </c>
      <c r="P16" s="27" t="s">
        <v>75</v>
      </c>
      <c r="Q16" s="26" t="s">
        <v>27</v>
      </c>
      <c r="R16" s="14"/>
    </row>
    <row r="17" s="3" customFormat="1" ht="105" spans="1:18">
      <c r="A17" s="12">
        <v>11</v>
      </c>
      <c r="B17" s="13" t="s">
        <v>76</v>
      </c>
      <c r="C17" s="13" t="s">
        <v>77</v>
      </c>
      <c r="D17" s="13" t="s">
        <v>30</v>
      </c>
      <c r="E17" s="13" t="s">
        <v>78</v>
      </c>
      <c r="F17" s="17" t="s">
        <v>79</v>
      </c>
      <c r="G17" s="13" t="s">
        <v>80</v>
      </c>
      <c r="H17" s="17">
        <v>513</v>
      </c>
      <c r="I17" s="29">
        <v>430</v>
      </c>
      <c r="J17" s="25">
        <f t="shared" si="1"/>
        <v>430</v>
      </c>
      <c r="K17" s="26">
        <v>430</v>
      </c>
      <c r="L17" s="17"/>
      <c r="M17" s="17"/>
      <c r="N17" s="17"/>
      <c r="O17" s="27" t="s">
        <v>81</v>
      </c>
      <c r="P17" s="27" t="s">
        <v>82</v>
      </c>
      <c r="Q17" s="17" t="s">
        <v>83</v>
      </c>
      <c r="R17" s="14"/>
    </row>
    <row r="18" s="3" customFormat="1" ht="144" customHeight="1" spans="1:18">
      <c r="A18" s="12">
        <v>12</v>
      </c>
      <c r="B18" s="13" t="s">
        <v>84</v>
      </c>
      <c r="C18" s="13" t="s">
        <v>85</v>
      </c>
      <c r="D18" s="13" t="s">
        <v>30</v>
      </c>
      <c r="E18" s="13" t="s">
        <v>78</v>
      </c>
      <c r="F18" s="17" t="s">
        <v>86</v>
      </c>
      <c r="G18" s="13" t="s">
        <v>87</v>
      </c>
      <c r="H18" s="17">
        <v>310</v>
      </c>
      <c r="I18" s="29">
        <v>310</v>
      </c>
      <c r="J18" s="25">
        <f t="shared" si="1"/>
        <v>300.4009</v>
      </c>
      <c r="K18" s="26">
        <v>300.4009</v>
      </c>
      <c r="L18" s="17"/>
      <c r="M18" s="17"/>
      <c r="N18" s="17"/>
      <c r="O18" s="27" t="s">
        <v>88</v>
      </c>
      <c r="P18" s="27" t="s">
        <v>89</v>
      </c>
      <c r="Q18" s="17" t="s">
        <v>27</v>
      </c>
      <c r="R18" s="14"/>
    </row>
    <row r="19" s="3" customFormat="1" ht="78" customHeight="1" spans="1:18">
      <c r="A19" s="12">
        <v>13</v>
      </c>
      <c r="B19" s="13" t="s">
        <v>35</v>
      </c>
      <c r="C19" s="13" t="s">
        <v>90</v>
      </c>
      <c r="D19" s="13" t="s">
        <v>65</v>
      </c>
      <c r="E19" s="13" t="s">
        <v>78</v>
      </c>
      <c r="F19" s="17" t="s">
        <v>91</v>
      </c>
      <c r="G19" s="13" t="s">
        <v>92</v>
      </c>
      <c r="H19" s="17">
        <v>50</v>
      </c>
      <c r="I19" s="29">
        <v>50</v>
      </c>
      <c r="J19" s="25">
        <f t="shared" si="1"/>
        <v>47.5</v>
      </c>
      <c r="K19" s="26">
        <v>47.5</v>
      </c>
      <c r="L19" s="17"/>
      <c r="M19" s="17"/>
      <c r="N19" s="17"/>
      <c r="O19" s="27" t="s">
        <v>93</v>
      </c>
      <c r="P19" s="27" t="s">
        <v>93</v>
      </c>
      <c r="Q19" s="17" t="s">
        <v>27</v>
      </c>
      <c r="R19" s="14"/>
    </row>
    <row r="20" s="3" customFormat="1" ht="90" customHeight="1" spans="1:18">
      <c r="A20" s="12">
        <v>14</v>
      </c>
      <c r="B20" s="13" t="s">
        <v>35</v>
      </c>
      <c r="C20" s="13" t="s">
        <v>94</v>
      </c>
      <c r="D20" s="13" t="s">
        <v>30</v>
      </c>
      <c r="E20" s="13" t="s">
        <v>95</v>
      </c>
      <c r="F20" s="13" t="s">
        <v>96</v>
      </c>
      <c r="G20" s="13" t="s">
        <v>97</v>
      </c>
      <c r="H20" s="13">
        <v>30</v>
      </c>
      <c r="I20" s="28">
        <v>30</v>
      </c>
      <c r="J20" s="25">
        <f t="shared" si="1"/>
        <v>30</v>
      </c>
      <c r="K20" s="26">
        <v>30</v>
      </c>
      <c r="L20" s="13"/>
      <c r="M20" s="13"/>
      <c r="N20" s="13"/>
      <c r="O20" s="27" t="s">
        <v>98</v>
      </c>
      <c r="P20" s="27" t="s">
        <v>99</v>
      </c>
      <c r="Q20" s="25" t="s">
        <v>27</v>
      </c>
      <c r="R20" s="14"/>
    </row>
    <row r="21" s="3" customFormat="1" ht="154" customHeight="1" spans="1:18">
      <c r="A21" s="12">
        <v>15</v>
      </c>
      <c r="B21" s="13" t="s">
        <v>100</v>
      </c>
      <c r="C21" s="13" t="s">
        <v>101</v>
      </c>
      <c r="D21" s="13" t="s">
        <v>30</v>
      </c>
      <c r="E21" s="13" t="s">
        <v>95</v>
      </c>
      <c r="F21" s="13" t="s">
        <v>102</v>
      </c>
      <c r="G21" s="13" t="s">
        <v>103</v>
      </c>
      <c r="H21" s="13">
        <v>430</v>
      </c>
      <c r="I21" s="28">
        <v>430</v>
      </c>
      <c r="J21" s="25">
        <f t="shared" si="1"/>
        <v>358.34304</v>
      </c>
      <c r="K21" s="26">
        <v>358.34304</v>
      </c>
      <c r="L21" s="13"/>
      <c r="M21" s="13"/>
      <c r="N21" s="13"/>
      <c r="O21" s="27" t="s">
        <v>104</v>
      </c>
      <c r="P21" s="27" t="s">
        <v>105</v>
      </c>
      <c r="Q21" s="25" t="s">
        <v>27</v>
      </c>
      <c r="R21" s="14"/>
    </row>
    <row r="22" s="3" customFormat="1" ht="99" customHeight="1" spans="1:18">
      <c r="A22" s="12">
        <v>16</v>
      </c>
      <c r="B22" s="18" t="s">
        <v>106</v>
      </c>
      <c r="C22" s="13" t="s">
        <v>107</v>
      </c>
      <c r="D22" s="13" t="s">
        <v>30</v>
      </c>
      <c r="E22" s="13" t="s">
        <v>95</v>
      </c>
      <c r="F22" s="13" t="s">
        <v>108</v>
      </c>
      <c r="G22" s="13" t="s">
        <v>109</v>
      </c>
      <c r="H22" s="13">
        <v>120</v>
      </c>
      <c r="I22" s="28">
        <v>52</v>
      </c>
      <c r="J22" s="25">
        <f t="shared" si="1"/>
        <v>52</v>
      </c>
      <c r="K22" s="26">
        <v>52</v>
      </c>
      <c r="L22" s="13"/>
      <c r="M22" s="13"/>
      <c r="N22" s="13"/>
      <c r="O22" s="27" t="s">
        <v>110</v>
      </c>
      <c r="P22" s="27" t="s">
        <v>111</v>
      </c>
      <c r="Q22" s="25" t="s">
        <v>27</v>
      </c>
      <c r="R22" s="14"/>
    </row>
    <row r="23" s="3" customFormat="1" ht="145" customHeight="1" spans="1:18">
      <c r="A23" s="12">
        <v>17</v>
      </c>
      <c r="B23" s="13" t="s">
        <v>112</v>
      </c>
      <c r="C23" s="13" t="s">
        <v>113</v>
      </c>
      <c r="D23" s="13" t="s">
        <v>30</v>
      </c>
      <c r="E23" s="13" t="s">
        <v>114</v>
      </c>
      <c r="F23" s="13" t="s">
        <v>115</v>
      </c>
      <c r="G23" s="13" t="s">
        <v>116</v>
      </c>
      <c r="H23" s="13">
        <v>140</v>
      </c>
      <c r="I23" s="28">
        <v>140</v>
      </c>
      <c r="J23" s="25">
        <f t="shared" si="1"/>
        <v>129.714136</v>
      </c>
      <c r="K23" s="26">
        <v>129.714136</v>
      </c>
      <c r="L23" s="13"/>
      <c r="M23" s="13"/>
      <c r="N23" s="13"/>
      <c r="O23" s="13" t="s">
        <v>117</v>
      </c>
      <c r="P23" s="13" t="s">
        <v>118</v>
      </c>
      <c r="Q23" s="13" t="s">
        <v>27</v>
      </c>
      <c r="R23" s="14"/>
    </row>
    <row r="24" s="3" customFormat="1" ht="107" customHeight="1" spans="1:18">
      <c r="A24" s="12">
        <v>18</v>
      </c>
      <c r="B24" s="13" t="s">
        <v>20</v>
      </c>
      <c r="C24" s="13" t="s">
        <v>119</v>
      </c>
      <c r="D24" s="13" t="s">
        <v>120</v>
      </c>
      <c r="E24" s="13" t="s">
        <v>114</v>
      </c>
      <c r="F24" s="13" t="s">
        <v>121</v>
      </c>
      <c r="G24" s="13" t="s">
        <v>122</v>
      </c>
      <c r="H24" s="13">
        <v>50</v>
      </c>
      <c r="I24" s="28">
        <v>50</v>
      </c>
      <c r="J24" s="25">
        <f t="shared" si="1"/>
        <v>50</v>
      </c>
      <c r="K24" s="26">
        <v>50</v>
      </c>
      <c r="L24" s="13"/>
      <c r="M24" s="13"/>
      <c r="N24" s="13"/>
      <c r="O24" s="27" t="s">
        <v>123</v>
      </c>
      <c r="P24" s="27" t="s">
        <v>124</v>
      </c>
      <c r="Q24" s="13" t="s">
        <v>27</v>
      </c>
      <c r="R24" s="14"/>
    </row>
    <row r="25" s="3" customFormat="1" ht="104" customHeight="1" spans="1:18">
      <c r="A25" s="12">
        <v>19</v>
      </c>
      <c r="B25" s="13" t="s">
        <v>35</v>
      </c>
      <c r="C25" s="13" t="s">
        <v>125</v>
      </c>
      <c r="D25" s="13" t="s">
        <v>65</v>
      </c>
      <c r="E25" s="13" t="s">
        <v>114</v>
      </c>
      <c r="F25" s="13" t="s">
        <v>126</v>
      </c>
      <c r="G25" s="13" t="s">
        <v>127</v>
      </c>
      <c r="H25" s="13">
        <v>30</v>
      </c>
      <c r="I25" s="28">
        <v>30</v>
      </c>
      <c r="J25" s="25">
        <f t="shared" si="1"/>
        <v>29.183824</v>
      </c>
      <c r="K25" s="26">
        <v>29.183824</v>
      </c>
      <c r="L25" s="13"/>
      <c r="M25" s="13"/>
      <c r="N25" s="13"/>
      <c r="O25" s="27" t="s">
        <v>123</v>
      </c>
      <c r="P25" s="27" t="s">
        <v>124</v>
      </c>
      <c r="Q25" s="13" t="s">
        <v>27</v>
      </c>
      <c r="R25" s="14"/>
    </row>
    <row r="26" s="3" customFormat="1" ht="105" customHeight="1" spans="1:18">
      <c r="A26" s="12">
        <v>20</v>
      </c>
      <c r="B26" s="13" t="s">
        <v>35</v>
      </c>
      <c r="C26" s="13" t="s">
        <v>128</v>
      </c>
      <c r="D26" s="13" t="s">
        <v>65</v>
      </c>
      <c r="E26" s="13" t="s">
        <v>114</v>
      </c>
      <c r="F26" s="13" t="s">
        <v>129</v>
      </c>
      <c r="G26" s="13" t="s">
        <v>130</v>
      </c>
      <c r="H26" s="13">
        <v>20</v>
      </c>
      <c r="I26" s="28">
        <v>20</v>
      </c>
      <c r="J26" s="25">
        <f t="shared" si="1"/>
        <v>20</v>
      </c>
      <c r="K26" s="26">
        <v>20</v>
      </c>
      <c r="L26" s="13"/>
      <c r="M26" s="13"/>
      <c r="N26" s="13"/>
      <c r="O26" s="27" t="s">
        <v>123</v>
      </c>
      <c r="P26" s="27" t="s">
        <v>124</v>
      </c>
      <c r="Q26" s="13" t="s">
        <v>27</v>
      </c>
      <c r="R26" s="14"/>
    </row>
    <row r="27" s="3" customFormat="1" ht="103" customHeight="1" spans="1:18">
      <c r="A27" s="12">
        <v>21</v>
      </c>
      <c r="B27" s="13" t="s">
        <v>35</v>
      </c>
      <c r="C27" s="13" t="s">
        <v>131</v>
      </c>
      <c r="D27" s="13" t="s">
        <v>65</v>
      </c>
      <c r="E27" s="13" t="s">
        <v>114</v>
      </c>
      <c r="F27" s="13" t="s">
        <v>132</v>
      </c>
      <c r="G27" s="13" t="s">
        <v>130</v>
      </c>
      <c r="H27" s="13">
        <v>20</v>
      </c>
      <c r="I27" s="28">
        <v>20</v>
      </c>
      <c r="J27" s="25">
        <f t="shared" si="1"/>
        <v>19.241695</v>
      </c>
      <c r="K27" s="26">
        <v>19.241695</v>
      </c>
      <c r="L27" s="13"/>
      <c r="M27" s="13"/>
      <c r="N27" s="13"/>
      <c r="O27" s="27" t="s">
        <v>123</v>
      </c>
      <c r="P27" s="27" t="s">
        <v>124</v>
      </c>
      <c r="Q27" s="13" t="s">
        <v>27</v>
      </c>
      <c r="R27" s="14"/>
    </row>
    <row r="28" s="3" customFormat="1" ht="108" customHeight="1" spans="1:18">
      <c r="A28" s="12">
        <v>22</v>
      </c>
      <c r="B28" s="18" t="s">
        <v>106</v>
      </c>
      <c r="C28" s="13" t="s">
        <v>133</v>
      </c>
      <c r="D28" s="13" t="s">
        <v>30</v>
      </c>
      <c r="E28" s="13" t="s">
        <v>114</v>
      </c>
      <c r="F28" s="13" t="s">
        <v>134</v>
      </c>
      <c r="G28" s="13" t="s">
        <v>135</v>
      </c>
      <c r="H28" s="13">
        <v>80</v>
      </c>
      <c r="I28" s="28">
        <v>80</v>
      </c>
      <c r="J28" s="25">
        <f t="shared" si="1"/>
        <v>79.5</v>
      </c>
      <c r="K28" s="26">
        <v>79.5</v>
      </c>
      <c r="L28" s="13"/>
      <c r="M28" s="13"/>
      <c r="N28" s="13"/>
      <c r="O28" s="27" t="s">
        <v>136</v>
      </c>
      <c r="P28" s="27" t="s">
        <v>137</v>
      </c>
      <c r="Q28" s="25" t="s">
        <v>27</v>
      </c>
      <c r="R28" s="14"/>
    </row>
    <row r="29" s="3" customFormat="1" ht="100" customHeight="1" spans="1:18">
      <c r="A29" s="12">
        <v>23</v>
      </c>
      <c r="B29" s="18" t="s">
        <v>106</v>
      </c>
      <c r="C29" s="13" t="s">
        <v>138</v>
      </c>
      <c r="D29" s="13" t="s">
        <v>30</v>
      </c>
      <c r="E29" s="13" t="s">
        <v>114</v>
      </c>
      <c r="F29" s="13" t="s">
        <v>139</v>
      </c>
      <c r="G29" s="13" t="s">
        <v>140</v>
      </c>
      <c r="H29" s="13">
        <v>70</v>
      </c>
      <c r="I29" s="28">
        <v>70</v>
      </c>
      <c r="J29" s="25">
        <f t="shared" si="1"/>
        <v>64.398213</v>
      </c>
      <c r="K29" s="26">
        <v>64.398213</v>
      </c>
      <c r="L29" s="13"/>
      <c r="M29" s="13"/>
      <c r="N29" s="13"/>
      <c r="O29" s="27" t="s">
        <v>141</v>
      </c>
      <c r="P29" s="27" t="s">
        <v>142</v>
      </c>
      <c r="Q29" s="25" t="s">
        <v>27</v>
      </c>
      <c r="R29" s="14"/>
    </row>
    <row r="30" s="3" customFormat="1" ht="233" customHeight="1" spans="1:18">
      <c r="A30" s="12">
        <v>24</v>
      </c>
      <c r="B30" s="13" t="s">
        <v>112</v>
      </c>
      <c r="C30" s="13" t="s">
        <v>143</v>
      </c>
      <c r="D30" s="13" t="s">
        <v>30</v>
      </c>
      <c r="E30" s="13" t="s">
        <v>144</v>
      </c>
      <c r="F30" s="13" t="s">
        <v>145</v>
      </c>
      <c r="G30" s="13" t="s">
        <v>146</v>
      </c>
      <c r="H30" s="13">
        <v>72</v>
      </c>
      <c r="I30" s="28">
        <v>70</v>
      </c>
      <c r="J30" s="25">
        <f t="shared" si="1"/>
        <v>70</v>
      </c>
      <c r="K30" s="26">
        <v>70</v>
      </c>
      <c r="L30" s="13"/>
      <c r="M30" s="13"/>
      <c r="N30" s="13"/>
      <c r="O30" s="27" t="s">
        <v>147</v>
      </c>
      <c r="P30" s="27" t="s">
        <v>148</v>
      </c>
      <c r="Q30" s="13" t="s">
        <v>27</v>
      </c>
      <c r="R30" s="14"/>
    </row>
    <row r="31" s="3" customFormat="1" ht="229" customHeight="1" spans="1:18">
      <c r="A31" s="12">
        <v>25</v>
      </c>
      <c r="B31" s="13" t="s">
        <v>112</v>
      </c>
      <c r="C31" s="13" t="s">
        <v>149</v>
      </c>
      <c r="D31" s="13" t="s">
        <v>30</v>
      </c>
      <c r="E31" s="13" t="s">
        <v>144</v>
      </c>
      <c r="F31" s="13" t="s">
        <v>145</v>
      </c>
      <c r="G31" s="13" t="s">
        <v>150</v>
      </c>
      <c r="H31" s="13">
        <v>70</v>
      </c>
      <c r="I31" s="28">
        <v>70</v>
      </c>
      <c r="J31" s="25">
        <f t="shared" si="1"/>
        <v>70</v>
      </c>
      <c r="K31" s="26">
        <v>70</v>
      </c>
      <c r="L31" s="13"/>
      <c r="M31" s="13"/>
      <c r="N31" s="13"/>
      <c r="O31" s="27" t="s">
        <v>147</v>
      </c>
      <c r="P31" s="27" t="s">
        <v>151</v>
      </c>
      <c r="Q31" s="13" t="s">
        <v>27</v>
      </c>
      <c r="R31" s="14"/>
    </row>
    <row r="32" s="3" customFormat="1" ht="107" customHeight="1" spans="1:18">
      <c r="A32" s="12">
        <v>26</v>
      </c>
      <c r="B32" s="13" t="s">
        <v>112</v>
      </c>
      <c r="C32" s="13" t="s">
        <v>152</v>
      </c>
      <c r="D32" s="13" t="s">
        <v>30</v>
      </c>
      <c r="E32" s="13" t="s">
        <v>144</v>
      </c>
      <c r="F32" s="13" t="s">
        <v>153</v>
      </c>
      <c r="G32" s="13" t="s">
        <v>154</v>
      </c>
      <c r="H32" s="13">
        <v>70</v>
      </c>
      <c r="I32" s="28">
        <v>70</v>
      </c>
      <c r="J32" s="25">
        <f t="shared" si="1"/>
        <v>70</v>
      </c>
      <c r="K32" s="26">
        <v>70</v>
      </c>
      <c r="L32" s="13"/>
      <c r="M32" s="13"/>
      <c r="N32" s="13"/>
      <c r="O32" s="27" t="s">
        <v>155</v>
      </c>
      <c r="P32" s="27" t="s">
        <v>156</v>
      </c>
      <c r="Q32" s="13" t="s">
        <v>27</v>
      </c>
      <c r="R32" s="14"/>
    </row>
    <row r="33" s="3" customFormat="1" ht="144" customHeight="1" spans="1:18">
      <c r="A33" s="12">
        <v>27</v>
      </c>
      <c r="B33" s="13" t="s">
        <v>157</v>
      </c>
      <c r="C33" s="13" t="s">
        <v>158</v>
      </c>
      <c r="D33" s="13" t="s">
        <v>30</v>
      </c>
      <c r="E33" s="13" t="s">
        <v>144</v>
      </c>
      <c r="F33" s="13" t="s">
        <v>159</v>
      </c>
      <c r="G33" s="13" t="s">
        <v>160</v>
      </c>
      <c r="H33" s="13">
        <v>100</v>
      </c>
      <c r="I33" s="28">
        <v>70</v>
      </c>
      <c r="J33" s="25">
        <f t="shared" si="1"/>
        <v>70</v>
      </c>
      <c r="K33" s="26">
        <v>70</v>
      </c>
      <c r="L33" s="13"/>
      <c r="M33" s="13"/>
      <c r="N33" s="13"/>
      <c r="O33" s="27" t="s">
        <v>161</v>
      </c>
      <c r="P33" s="27" t="s">
        <v>162</v>
      </c>
      <c r="Q33" s="13" t="s">
        <v>27</v>
      </c>
      <c r="R33" s="14"/>
    </row>
    <row r="34" s="3" customFormat="1" ht="105" customHeight="1" spans="1:18">
      <c r="A34" s="12">
        <v>28</v>
      </c>
      <c r="B34" s="18" t="s">
        <v>106</v>
      </c>
      <c r="C34" s="13" t="s">
        <v>163</v>
      </c>
      <c r="D34" s="13" t="s">
        <v>30</v>
      </c>
      <c r="E34" s="13" t="s">
        <v>144</v>
      </c>
      <c r="F34" s="13" t="s">
        <v>164</v>
      </c>
      <c r="G34" s="13" t="s">
        <v>165</v>
      </c>
      <c r="H34" s="13">
        <v>120</v>
      </c>
      <c r="I34" s="28">
        <v>100</v>
      </c>
      <c r="J34" s="25">
        <f t="shared" si="1"/>
        <v>100</v>
      </c>
      <c r="K34" s="25">
        <v>100</v>
      </c>
      <c r="L34" s="13"/>
      <c r="M34" s="13"/>
      <c r="N34" s="13"/>
      <c r="O34" s="27" t="s">
        <v>166</v>
      </c>
      <c r="P34" s="27" t="s">
        <v>167</v>
      </c>
      <c r="Q34" s="25" t="s">
        <v>83</v>
      </c>
      <c r="R34" s="14"/>
    </row>
    <row r="35" s="3" customFormat="1" ht="100" customHeight="1" spans="1:18">
      <c r="A35" s="12">
        <v>29</v>
      </c>
      <c r="B35" s="13" t="s">
        <v>112</v>
      </c>
      <c r="C35" s="13" t="s">
        <v>168</v>
      </c>
      <c r="D35" s="13" t="s">
        <v>30</v>
      </c>
      <c r="E35" s="13" t="s">
        <v>169</v>
      </c>
      <c r="F35" s="13" t="s">
        <v>170</v>
      </c>
      <c r="G35" s="13" t="s">
        <v>171</v>
      </c>
      <c r="H35" s="13">
        <v>92.92</v>
      </c>
      <c r="I35" s="28">
        <v>70</v>
      </c>
      <c r="J35" s="25">
        <f t="shared" si="1"/>
        <v>69.8</v>
      </c>
      <c r="K35" s="26">
        <v>69.8</v>
      </c>
      <c r="L35" s="13"/>
      <c r="M35" s="13"/>
      <c r="N35" s="13"/>
      <c r="O35" s="27" t="s">
        <v>172</v>
      </c>
      <c r="P35" s="27" t="s">
        <v>173</v>
      </c>
      <c r="Q35" s="13" t="s">
        <v>27</v>
      </c>
      <c r="R35" s="14"/>
    </row>
    <row r="36" s="3" customFormat="1" ht="82" customHeight="1" spans="1:18">
      <c r="A36" s="12">
        <v>30</v>
      </c>
      <c r="B36" s="13" t="s">
        <v>174</v>
      </c>
      <c r="C36" s="13" t="s">
        <v>175</v>
      </c>
      <c r="D36" s="13" t="s">
        <v>30</v>
      </c>
      <c r="E36" s="13" t="s">
        <v>169</v>
      </c>
      <c r="F36" s="13" t="s">
        <v>170</v>
      </c>
      <c r="G36" s="13" t="s">
        <v>176</v>
      </c>
      <c r="H36" s="13">
        <v>70</v>
      </c>
      <c r="I36" s="28">
        <v>70</v>
      </c>
      <c r="J36" s="25">
        <f t="shared" si="1"/>
        <v>69.82</v>
      </c>
      <c r="K36" s="26">
        <v>69.82</v>
      </c>
      <c r="L36" s="13"/>
      <c r="M36" s="13"/>
      <c r="N36" s="13"/>
      <c r="O36" s="27" t="s">
        <v>177</v>
      </c>
      <c r="P36" s="27" t="s">
        <v>178</v>
      </c>
      <c r="Q36" s="13" t="s">
        <v>27</v>
      </c>
      <c r="R36" s="14"/>
    </row>
    <row r="37" s="3" customFormat="1" ht="78" customHeight="1" spans="1:18">
      <c r="A37" s="12">
        <v>31</v>
      </c>
      <c r="B37" s="13" t="s">
        <v>35</v>
      </c>
      <c r="C37" s="13" t="s">
        <v>179</v>
      </c>
      <c r="D37" s="13" t="s">
        <v>65</v>
      </c>
      <c r="E37" s="13" t="s">
        <v>169</v>
      </c>
      <c r="F37" s="13" t="s">
        <v>169</v>
      </c>
      <c r="G37" s="13" t="s">
        <v>180</v>
      </c>
      <c r="H37" s="13">
        <v>240</v>
      </c>
      <c r="I37" s="28">
        <v>240</v>
      </c>
      <c r="J37" s="25">
        <f t="shared" si="1"/>
        <v>240</v>
      </c>
      <c r="K37" s="26">
        <v>240</v>
      </c>
      <c r="L37" s="13"/>
      <c r="M37" s="13"/>
      <c r="N37" s="13"/>
      <c r="O37" s="27" t="s">
        <v>181</v>
      </c>
      <c r="P37" s="27" t="s">
        <v>182</v>
      </c>
      <c r="Q37" s="13" t="s">
        <v>27</v>
      </c>
      <c r="R37" s="14"/>
    </row>
    <row r="38" s="3" customFormat="1" ht="75" spans="1:18">
      <c r="A38" s="12">
        <v>32</v>
      </c>
      <c r="B38" s="13" t="s">
        <v>112</v>
      </c>
      <c r="C38" s="13" t="s">
        <v>183</v>
      </c>
      <c r="D38" s="13" t="s">
        <v>30</v>
      </c>
      <c r="E38" s="13" t="s">
        <v>184</v>
      </c>
      <c r="F38" s="13" t="s">
        <v>185</v>
      </c>
      <c r="G38" s="13" t="s">
        <v>186</v>
      </c>
      <c r="H38" s="13">
        <v>90</v>
      </c>
      <c r="I38" s="28">
        <v>70</v>
      </c>
      <c r="J38" s="25">
        <f t="shared" si="1"/>
        <v>70</v>
      </c>
      <c r="K38" s="26">
        <v>70</v>
      </c>
      <c r="L38" s="13"/>
      <c r="M38" s="13"/>
      <c r="N38" s="13"/>
      <c r="O38" s="13" t="s">
        <v>187</v>
      </c>
      <c r="P38" s="13" t="s">
        <v>188</v>
      </c>
      <c r="Q38" s="13" t="s">
        <v>27</v>
      </c>
      <c r="R38" s="14"/>
    </row>
    <row r="39" s="3" customFormat="1" ht="48" customHeight="1" spans="1:18">
      <c r="A39" s="12">
        <v>33</v>
      </c>
      <c r="B39" s="13" t="s">
        <v>20</v>
      </c>
      <c r="C39" s="13" t="s">
        <v>189</v>
      </c>
      <c r="D39" s="13" t="s">
        <v>30</v>
      </c>
      <c r="E39" s="13" t="s">
        <v>184</v>
      </c>
      <c r="F39" s="13" t="s">
        <v>190</v>
      </c>
      <c r="G39" s="13" t="s">
        <v>191</v>
      </c>
      <c r="H39" s="13">
        <v>1</v>
      </c>
      <c r="I39" s="28">
        <v>1</v>
      </c>
      <c r="J39" s="25">
        <f t="shared" si="1"/>
        <v>1</v>
      </c>
      <c r="K39" s="26">
        <v>1</v>
      </c>
      <c r="L39" s="13"/>
      <c r="M39" s="13"/>
      <c r="N39" s="13"/>
      <c r="O39" s="13" t="s">
        <v>192</v>
      </c>
      <c r="P39" s="27" t="s">
        <v>193</v>
      </c>
      <c r="Q39" s="13" t="s">
        <v>27</v>
      </c>
      <c r="R39" s="14"/>
    </row>
    <row r="40" s="3" customFormat="1" ht="51" customHeight="1" spans="1:18">
      <c r="A40" s="12">
        <v>34</v>
      </c>
      <c r="B40" s="13" t="s">
        <v>20</v>
      </c>
      <c r="C40" s="13" t="s">
        <v>194</v>
      </c>
      <c r="D40" s="13" t="s">
        <v>30</v>
      </c>
      <c r="E40" s="13" t="s">
        <v>184</v>
      </c>
      <c r="F40" s="13" t="s">
        <v>190</v>
      </c>
      <c r="G40" s="13" t="s">
        <v>191</v>
      </c>
      <c r="H40" s="13">
        <v>5.6</v>
      </c>
      <c r="I40" s="28">
        <v>5.6</v>
      </c>
      <c r="J40" s="25">
        <f t="shared" ref="J40:J67" si="2">K40+L40+M40+N40</f>
        <v>5.6</v>
      </c>
      <c r="K40" s="26">
        <v>5.6</v>
      </c>
      <c r="L40" s="13"/>
      <c r="M40" s="13"/>
      <c r="N40" s="13"/>
      <c r="O40" s="27" t="s">
        <v>192</v>
      </c>
      <c r="P40" s="27" t="s">
        <v>193</v>
      </c>
      <c r="Q40" s="13" t="s">
        <v>27</v>
      </c>
      <c r="R40" s="14"/>
    </row>
    <row r="41" s="3" customFormat="1" ht="62" customHeight="1" spans="1:18">
      <c r="A41" s="12">
        <v>35</v>
      </c>
      <c r="B41" s="13" t="s">
        <v>20</v>
      </c>
      <c r="C41" s="13" t="s">
        <v>195</v>
      </c>
      <c r="D41" s="13" t="s">
        <v>30</v>
      </c>
      <c r="E41" s="13" t="s">
        <v>184</v>
      </c>
      <c r="F41" s="13" t="s">
        <v>190</v>
      </c>
      <c r="G41" s="13" t="s">
        <v>191</v>
      </c>
      <c r="H41" s="13">
        <v>2</v>
      </c>
      <c r="I41" s="28">
        <v>2</v>
      </c>
      <c r="J41" s="25">
        <f t="shared" si="2"/>
        <v>2</v>
      </c>
      <c r="K41" s="26">
        <v>2</v>
      </c>
      <c r="L41" s="13"/>
      <c r="M41" s="13"/>
      <c r="N41" s="13"/>
      <c r="O41" s="27" t="s">
        <v>192</v>
      </c>
      <c r="P41" s="27" t="s">
        <v>193</v>
      </c>
      <c r="Q41" s="13" t="s">
        <v>27</v>
      </c>
      <c r="R41" s="14"/>
    </row>
    <row r="42" s="3" customFormat="1" ht="54" customHeight="1" spans="1:18">
      <c r="A42" s="12">
        <v>36</v>
      </c>
      <c r="B42" s="13" t="s">
        <v>20</v>
      </c>
      <c r="C42" s="13" t="s">
        <v>196</v>
      </c>
      <c r="D42" s="13" t="s">
        <v>30</v>
      </c>
      <c r="E42" s="13" t="s">
        <v>184</v>
      </c>
      <c r="F42" s="13" t="s">
        <v>190</v>
      </c>
      <c r="G42" s="13" t="s">
        <v>197</v>
      </c>
      <c r="H42" s="13">
        <v>4.2</v>
      </c>
      <c r="I42" s="28">
        <v>4.2</v>
      </c>
      <c r="J42" s="25">
        <f t="shared" si="2"/>
        <v>4.2</v>
      </c>
      <c r="K42" s="26">
        <v>4.2</v>
      </c>
      <c r="L42" s="13"/>
      <c r="M42" s="13"/>
      <c r="N42" s="13"/>
      <c r="O42" s="27" t="s">
        <v>198</v>
      </c>
      <c r="P42" s="27" t="s">
        <v>193</v>
      </c>
      <c r="Q42" s="13" t="s">
        <v>27</v>
      </c>
      <c r="R42" s="14"/>
    </row>
    <row r="43" s="3" customFormat="1" ht="75" spans="1:18">
      <c r="A43" s="12">
        <v>37</v>
      </c>
      <c r="B43" s="13" t="s">
        <v>20</v>
      </c>
      <c r="C43" s="13" t="s">
        <v>199</v>
      </c>
      <c r="D43" s="13" t="s">
        <v>120</v>
      </c>
      <c r="E43" s="13" t="s">
        <v>184</v>
      </c>
      <c r="F43" s="13" t="s">
        <v>200</v>
      </c>
      <c r="G43" s="13" t="s">
        <v>201</v>
      </c>
      <c r="H43" s="13">
        <v>25</v>
      </c>
      <c r="I43" s="28">
        <v>16</v>
      </c>
      <c r="J43" s="25">
        <f t="shared" si="2"/>
        <v>16</v>
      </c>
      <c r="K43" s="26">
        <v>16</v>
      </c>
      <c r="L43" s="13"/>
      <c r="M43" s="13"/>
      <c r="N43" s="13"/>
      <c r="O43" s="27" t="s">
        <v>202</v>
      </c>
      <c r="P43" s="27" t="s">
        <v>203</v>
      </c>
      <c r="Q43" s="13" t="s">
        <v>27</v>
      </c>
      <c r="R43" s="14"/>
    </row>
    <row r="44" s="3" customFormat="1" ht="112" customHeight="1" spans="1:18">
      <c r="A44" s="12">
        <v>38</v>
      </c>
      <c r="B44" s="13" t="s">
        <v>20</v>
      </c>
      <c r="C44" s="13" t="s">
        <v>204</v>
      </c>
      <c r="D44" s="13" t="s">
        <v>120</v>
      </c>
      <c r="E44" s="13" t="s">
        <v>184</v>
      </c>
      <c r="F44" s="13" t="s">
        <v>205</v>
      </c>
      <c r="G44" s="13" t="s">
        <v>206</v>
      </c>
      <c r="H44" s="13">
        <v>37</v>
      </c>
      <c r="I44" s="28">
        <v>37</v>
      </c>
      <c r="J44" s="25">
        <f t="shared" si="2"/>
        <v>37</v>
      </c>
      <c r="K44" s="26">
        <v>37</v>
      </c>
      <c r="L44" s="13"/>
      <c r="M44" s="13"/>
      <c r="N44" s="13"/>
      <c r="O44" s="27" t="s">
        <v>202</v>
      </c>
      <c r="P44" s="27" t="s">
        <v>207</v>
      </c>
      <c r="Q44" s="13" t="s">
        <v>27</v>
      </c>
      <c r="R44" s="14"/>
    </row>
    <row r="45" s="3" customFormat="1" ht="75" spans="1:18">
      <c r="A45" s="12">
        <v>39</v>
      </c>
      <c r="B45" s="13" t="s">
        <v>100</v>
      </c>
      <c r="C45" s="13" t="s">
        <v>208</v>
      </c>
      <c r="D45" s="13" t="s">
        <v>30</v>
      </c>
      <c r="E45" s="13" t="s">
        <v>184</v>
      </c>
      <c r="F45" s="13" t="s">
        <v>209</v>
      </c>
      <c r="G45" s="13" t="s">
        <v>210</v>
      </c>
      <c r="H45" s="13">
        <v>120</v>
      </c>
      <c r="I45" s="28">
        <v>115.88</v>
      </c>
      <c r="J45" s="25">
        <f t="shared" si="2"/>
        <v>115.88</v>
      </c>
      <c r="K45" s="26">
        <v>115.88</v>
      </c>
      <c r="L45" s="13"/>
      <c r="M45" s="13"/>
      <c r="N45" s="13"/>
      <c r="O45" s="27" t="s">
        <v>211</v>
      </c>
      <c r="P45" s="27" t="s">
        <v>212</v>
      </c>
      <c r="Q45" s="13" t="s">
        <v>27</v>
      </c>
      <c r="R45" s="14"/>
    </row>
    <row r="46" s="3" customFormat="1" ht="140" customHeight="1" spans="1:18">
      <c r="A46" s="12">
        <v>40</v>
      </c>
      <c r="B46" s="18" t="s">
        <v>106</v>
      </c>
      <c r="C46" s="13" t="s">
        <v>213</v>
      </c>
      <c r="D46" s="13" t="s">
        <v>30</v>
      </c>
      <c r="E46" s="13" t="s">
        <v>184</v>
      </c>
      <c r="F46" s="13" t="s">
        <v>214</v>
      </c>
      <c r="G46" s="13" t="s">
        <v>215</v>
      </c>
      <c r="H46" s="13">
        <v>51</v>
      </c>
      <c r="I46" s="28">
        <v>50</v>
      </c>
      <c r="J46" s="25">
        <f t="shared" si="2"/>
        <v>50</v>
      </c>
      <c r="K46" s="26">
        <v>50</v>
      </c>
      <c r="L46" s="13"/>
      <c r="M46" s="13"/>
      <c r="N46" s="13"/>
      <c r="O46" s="27" t="s">
        <v>216</v>
      </c>
      <c r="P46" s="27" t="s">
        <v>217</v>
      </c>
      <c r="Q46" s="25" t="s">
        <v>27</v>
      </c>
      <c r="R46" s="14"/>
    </row>
    <row r="47" s="3" customFormat="1" ht="369" customHeight="1" spans="1:18">
      <c r="A47" s="12">
        <v>41</v>
      </c>
      <c r="B47" s="13" t="s">
        <v>218</v>
      </c>
      <c r="C47" s="13" t="s">
        <v>219</v>
      </c>
      <c r="D47" s="13" t="s">
        <v>30</v>
      </c>
      <c r="E47" s="13" t="s">
        <v>220</v>
      </c>
      <c r="F47" s="13" t="s">
        <v>221</v>
      </c>
      <c r="G47" s="13" t="s">
        <v>222</v>
      </c>
      <c r="H47" s="13">
        <v>100</v>
      </c>
      <c r="I47" s="28">
        <v>100</v>
      </c>
      <c r="J47" s="25">
        <f t="shared" si="2"/>
        <v>98.60223</v>
      </c>
      <c r="K47" s="26">
        <v>98.60223</v>
      </c>
      <c r="L47" s="13"/>
      <c r="M47" s="13"/>
      <c r="N47" s="13"/>
      <c r="O47" s="27" t="s">
        <v>223</v>
      </c>
      <c r="P47" s="27" t="s">
        <v>224</v>
      </c>
      <c r="Q47" s="13" t="s">
        <v>27</v>
      </c>
      <c r="R47" s="14"/>
    </row>
    <row r="48" s="3" customFormat="1" ht="96" customHeight="1" spans="1:18">
      <c r="A48" s="12">
        <v>42</v>
      </c>
      <c r="B48" s="13" t="s">
        <v>112</v>
      </c>
      <c r="C48" s="13" t="s">
        <v>225</v>
      </c>
      <c r="D48" s="13" t="s">
        <v>30</v>
      </c>
      <c r="E48" s="13" t="s">
        <v>220</v>
      </c>
      <c r="F48" s="13" t="s">
        <v>226</v>
      </c>
      <c r="G48" s="13" t="s">
        <v>227</v>
      </c>
      <c r="H48" s="13">
        <v>70</v>
      </c>
      <c r="I48" s="28">
        <v>70</v>
      </c>
      <c r="J48" s="25">
        <f t="shared" si="2"/>
        <v>69.9572</v>
      </c>
      <c r="K48" s="26">
        <v>69.9572</v>
      </c>
      <c r="L48" s="13"/>
      <c r="M48" s="13"/>
      <c r="N48" s="13"/>
      <c r="O48" s="27" t="s">
        <v>228</v>
      </c>
      <c r="P48" s="27" t="s">
        <v>229</v>
      </c>
      <c r="Q48" s="13" t="s">
        <v>27</v>
      </c>
      <c r="R48" s="14"/>
    </row>
    <row r="49" s="3" customFormat="1" ht="96" customHeight="1" spans="1:18">
      <c r="A49" s="12">
        <v>43</v>
      </c>
      <c r="B49" s="13" t="s">
        <v>112</v>
      </c>
      <c r="C49" s="13" t="s">
        <v>230</v>
      </c>
      <c r="D49" s="13" t="s">
        <v>30</v>
      </c>
      <c r="E49" s="13" t="s">
        <v>220</v>
      </c>
      <c r="F49" s="13" t="s">
        <v>226</v>
      </c>
      <c r="G49" s="13" t="s">
        <v>227</v>
      </c>
      <c r="H49" s="13">
        <v>70</v>
      </c>
      <c r="I49" s="28">
        <v>70</v>
      </c>
      <c r="J49" s="25">
        <f t="shared" si="2"/>
        <v>69.9572</v>
      </c>
      <c r="K49" s="26">
        <v>69.9572</v>
      </c>
      <c r="L49" s="13"/>
      <c r="M49" s="13"/>
      <c r="N49" s="13"/>
      <c r="O49" s="27" t="s">
        <v>228</v>
      </c>
      <c r="P49" s="27" t="s">
        <v>229</v>
      </c>
      <c r="Q49" s="13" t="s">
        <v>27</v>
      </c>
      <c r="R49" s="14"/>
    </row>
    <row r="50" s="3" customFormat="1" ht="88" customHeight="1" spans="1:18">
      <c r="A50" s="12">
        <v>44</v>
      </c>
      <c r="B50" s="13" t="s">
        <v>20</v>
      </c>
      <c r="C50" s="13" t="s">
        <v>231</v>
      </c>
      <c r="D50" s="13" t="s">
        <v>30</v>
      </c>
      <c r="E50" s="13" t="s">
        <v>220</v>
      </c>
      <c r="F50" s="13" t="s">
        <v>232</v>
      </c>
      <c r="G50" s="13" t="s">
        <v>233</v>
      </c>
      <c r="H50" s="13">
        <v>58</v>
      </c>
      <c r="I50" s="28">
        <v>58</v>
      </c>
      <c r="J50" s="25">
        <f t="shared" si="2"/>
        <v>56.2648</v>
      </c>
      <c r="K50" s="26">
        <v>56.2648</v>
      </c>
      <c r="L50" s="13"/>
      <c r="M50" s="13"/>
      <c r="N50" s="13"/>
      <c r="O50" s="27" t="s">
        <v>234</v>
      </c>
      <c r="P50" s="27" t="s">
        <v>235</v>
      </c>
      <c r="Q50" s="13" t="s">
        <v>27</v>
      </c>
      <c r="R50" s="14"/>
    </row>
    <row r="51" s="3" customFormat="1" ht="103" customHeight="1" spans="1:18">
      <c r="A51" s="12">
        <v>45</v>
      </c>
      <c r="B51" s="13" t="s">
        <v>112</v>
      </c>
      <c r="C51" s="13" t="s">
        <v>236</v>
      </c>
      <c r="D51" s="13" t="s">
        <v>30</v>
      </c>
      <c r="E51" s="13" t="s">
        <v>237</v>
      </c>
      <c r="F51" s="13" t="s">
        <v>238</v>
      </c>
      <c r="G51" s="13" t="s">
        <v>239</v>
      </c>
      <c r="H51" s="13">
        <v>70</v>
      </c>
      <c r="I51" s="28">
        <v>70</v>
      </c>
      <c r="J51" s="25">
        <f t="shared" si="2"/>
        <v>66.408</v>
      </c>
      <c r="K51" s="26">
        <v>66.408</v>
      </c>
      <c r="L51" s="13"/>
      <c r="M51" s="13"/>
      <c r="N51" s="13"/>
      <c r="O51" s="27" t="s">
        <v>240</v>
      </c>
      <c r="P51" s="27" t="s">
        <v>241</v>
      </c>
      <c r="Q51" s="13" t="s">
        <v>27</v>
      </c>
      <c r="R51" s="14"/>
    </row>
    <row r="52" s="3" customFormat="1" ht="90" customHeight="1" spans="1:18">
      <c r="A52" s="12">
        <v>46</v>
      </c>
      <c r="B52" s="13" t="s">
        <v>20</v>
      </c>
      <c r="C52" s="13" t="s">
        <v>242</v>
      </c>
      <c r="D52" s="13" t="s">
        <v>120</v>
      </c>
      <c r="E52" s="13" t="s">
        <v>237</v>
      </c>
      <c r="F52" s="13" t="s">
        <v>243</v>
      </c>
      <c r="G52" s="13" t="s">
        <v>244</v>
      </c>
      <c r="H52" s="13">
        <v>50</v>
      </c>
      <c r="I52" s="28">
        <v>50</v>
      </c>
      <c r="J52" s="25">
        <f t="shared" si="2"/>
        <v>48.3724</v>
      </c>
      <c r="K52" s="26">
        <v>48.3724</v>
      </c>
      <c r="L52" s="13"/>
      <c r="M52" s="13"/>
      <c r="N52" s="13"/>
      <c r="O52" s="27" t="s">
        <v>245</v>
      </c>
      <c r="P52" s="27" t="s">
        <v>246</v>
      </c>
      <c r="Q52" s="13" t="s">
        <v>27</v>
      </c>
      <c r="R52" s="14"/>
    </row>
    <row r="53" s="3" customFormat="1" ht="67" customHeight="1" spans="1:18">
      <c r="A53" s="12">
        <v>47</v>
      </c>
      <c r="B53" s="13" t="s">
        <v>174</v>
      </c>
      <c r="C53" s="13" t="s">
        <v>247</v>
      </c>
      <c r="D53" s="13" t="s">
        <v>30</v>
      </c>
      <c r="E53" s="13" t="s">
        <v>237</v>
      </c>
      <c r="F53" s="13" t="s">
        <v>237</v>
      </c>
      <c r="G53" s="13" t="s">
        <v>248</v>
      </c>
      <c r="H53" s="13">
        <v>28</v>
      </c>
      <c r="I53" s="28">
        <v>28</v>
      </c>
      <c r="J53" s="25">
        <f t="shared" si="2"/>
        <v>27.5</v>
      </c>
      <c r="K53" s="26">
        <v>27.5</v>
      </c>
      <c r="L53" s="13"/>
      <c r="M53" s="13"/>
      <c r="N53" s="13"/>
      <c r="O53" s="27" t="s">
        <v>249</v>
      </c>
      <c r="P53" s="27" t="s">
        <v>250</v>
      </c>
      <c r="Q53" s="13" t="s">
        <v>27</v>
      </c>
      <c r="R53" s="14"/>
    </row>
    <row r="54" s="3" customFormat="1" ht="93" customHeight="1" spans="1:18">
      <c r="A54" s="12">
        <v>48</v>
      </c>
      <c r="B54" s="18" t="s">
        <v>106</v>
      </c>
      <c r="C54" s="13" t="s">
        <v>251</v>
      </c>
      <c r="D54" s="13" t="s">
        <v>30</v>
      </c>
      <c r="E54" s="13" t="s">
        <v>237</v>
      </c>
      <c r="F54" s="13" t="s">
        <v>252</v>
      </c>
      <c r="G54" s="13" t="s">
        <v>253</v>
      </c>
      <c r="H54" s="13">
        <v>60</v>
      </c>
      <c r="I54" s="28">
        <v>60</v>
      </c>
      <c r="J54" s="25">
        <f t="shared" si="2"/>
        <v>55</v>
      </c>
      <c r="K54" s="26">
        <v>55</v>
      </c>
      <c r="L54" s="13"/>
      <c r="M54" s="13"/>
      <c r="N54" s="13"/>
      <c r="O54" s="27" t="s">
        <v>254</v>
      </c>
      <c r="P54" s="27" t="s">
        <v>255</v>
      </c>
      <c r="Q54" s="13" t="s">
        <v>27</v>
      </c>
      <c r="R54" s="14"/>
    </row>
    <row r="55" s="3" customFormat="1" ht="94" customHeight="1" spans="1:18">
      <c r="A55" s="12">
        <v>49</v>
      </c>
      <c r="B55" s="18" t="s">
        <v>106</v>
      </c>
      <c r="C55" s="13" t="s">
        <v>256</v>
      </c>
      <c r="D55" s="13" t="s">
        <v>30</v>
      </c>
      <c r="E55" s="13" t="s">
        <v>237</v>
      </c>
      <c r="F55" s="13" t="s">
        <v>257</v>
      </c>
      <c r="G55" s="13" t="s">
        <v>258</v>
      </c>
      <c r="H55" s="13">
        <v>43</v>
      </c>
      <c r="I55" s="28">
        <v>43</v>
      </c>
      <c r="J55" s="25">
        <f t="shared" si="2"/>
        <v>42.98</v>
      </c>
      <c r="K55" s="26">
        <v>42.98</v>
      </c>
      <c r="L55" s="13"/>
      <c r="M55" s="13"/>
      <c r="N55" s="13"/>
      <c r="O55" s="27" t="s">
        <v>259</v>
      </c>
      <c r="P55" s="27" t="s">
        <v>255</v>
      </c>
      <c r="Q55" s="13" t="s">
        <v>27</v>
      </c>
      <c r="R55" s="14"/>
    </row>
    <row r="56" s="3" customFormat="1" ht="75" spans="1:18">
      <c r="A56" s="12">
        <v>50</v>
      </c>
      <c r="B56" s="13" t="s">
        <v>112</v>
      </c>
      <c r="C56" s="13" t="s">
        <v>260</v>
      </c>
      <c r="D56" s="13" t="s">
        <v>30</v>
      </c>
      <c r="E56" s="13" t="s">
        <v>261</v>
      </c>
      <c r="F56" s="13" t="s">
        <v>262</v>
      </c>
      <c r="G56" s="13" t="s">
        <v>263</v>
      </c>
      <c r="H56" s="13">
        <v>70</v>
      </c>
      <c r="I56" s="28">
        <v>70</v>
      </c>
      <c r="J56" s="25">
        <f t="shared" si="2"/>
        <v>70</v>
      </c>
      <c r="K56" s="26">
        <v>70</v>
      </c>
      <c r="L56" s="13"/>
      <c r="M56" s="13"/>
      <c r="N56" s="13"/>
      <c r="O56" s="27" t="s">
        <v>264</v>
      </c>
      <c r="P56" s="27" t="s">
        <v>265</v>
      </c>
      <c r="Q56" s="13" t="s">
        <v>27</v>
      </c>
      <c r="R56" s="14"/>
    </row>
    <row r="57" s="3" customFormat="1" ht="160" customHeight="1" spans="1:18">
      <c r="A57" s="12">
        <v>51</v>
      </c>
      <c r="B57" s="13" t="s">
        <v>35</v>
      </c>
      <c r="C57" s="13" t="s">
        <v>266</v>
      </c>
      <c r="D57" s="13" t="s">
        <v>37</v>
      </c>
      <c r="E57" s="13" t="s">
        <v>261</v>
      </c>
      <c r="F57" s="13" t="s">
        <v>267</v>
      </c>
      <c r="G57" s="13" t="s">
        <v>268</v>
      </c>
      <c r="H57" s="13">
        <v>8</v>
      </c>
      <c r="I57" s="28">
        <v>8</v>
      </c>
      <c r="J57" s="25">
        <f t="shared" si="2"/>
        <v>8</v>
      </c>
      <c r="K57" s="26">
        <v>8</v>
      </c>
      <c r="L57" s="13"/>
      <c r="M57" s="13"/>
      <c r="N57" s="13"/>
      <c r="O57" s="27" t="s">
        <v>269</v>
      </c>
      <c r="P57" s="27" t="s">
        <v>270</v>
      </c>
      <c r="Q57" s="13" t="s">
        <v>27</v>
      </c>
      <c r="R57" s="14"/>
    </row>
    <row r="58" s="3" customFormat="1" ht="84" customHeight="1" spans="1:18">
      <c r="A58" s="12">
        <v>52</v>
      </c>
      <c r="B58" s="13" t="s">
        <v>174</v>
      </c>
      <c r="C58" s="13" t="s">
        <v>271</v>
      </c>
      <c r="D58" s="13" t="s">
        <v>47</v>
      </c>
      <c r="E58" s="13" t="s">
        <v>261</v>
      </c>
      <c r="F58" s="13" t="s">
        <v>272</v>
      </c>
      <c r="G58" s="13" t="s">
        <v>273</v>
      </c>
      <c r="H58" s="13">
        <v>36</v>
      </c>
      <c r="I58" s="28">
        <v>36</v>
      </c>
      <c r="J58" s="25">
        <f t="shared" si="2"/>
        <v>36</v>
      </c>
      <c r="K58" s="26">
        <v>36</v>
      </c>
      <c r="L58" s="13"/>
      <c r="M58" s="13"/>
      <c r="N58" s="13"/>
      <c r="O58" s="27" t="s">
        <v>274</v>
      </c>
      <c r="P58" s="27" t="s">
        <v>275</v>
      </c>
      <c r="Q58" s="13" t="s">
        <v>27</v>
      </c>
      <c r="R58" s="14"/>
    </row>
    <row r="59" s="3" customFormat="1" ht="136" customHeight="1" spans="1:18">
      <c r="A59" s="12">
        <v>53</v>
      </c>
      <c r="B59" s="13" t="s">
        <v>174</v>
      </c>
      <c r="C59" s="13" t="s">
        <v>276</v>
      </c>
      <c r="D59" s="13" t="s">
        <v>65</v>
      </c>
      <c r="E59" s="13" t="s">
        <v>261</v>
      </c>
      <c r="F59" s="13" t="s">
        <v>277</v>
      </c>
      <c r="G59" s="13" t="s">
        <v>278</v>
      </c>
      <c r="H59" s="13">
        <v>25</v>
      </c>
      <c r="I59" s="28">
        <v>25</v>
      </c>
      <c r="J59" s="25">
        <f t="shared" si="2"/>
        <v>24.9715</v>
      </c>
      <c r="K59" s="26">
        <v>24.9715</v>
      </c>
      <c r="L59" s="13"/>
      <c r="M59" s="13"/>
      <c r="N59" s="13"/>
      <c r="O59" s="27" t="s">
        <v>279</v>
      </c>
      <c r="P59" s="27" t="s">
        <v>280</v>
      </c>
      <c r="Q59" s="13" t="s">
        <v>27</v>
      </c>
      <c r="R59" s="14"/>
    </row>
    <row r="60" s="3" customFormat="1" ht="78" customHeight="1" spans="1:18">
      <c r="A60" s="12">
        <v>54</v>
      </c>
      <c r="B60" s="13" t="s">
        <v>35</v>
      </c>
      <c r="C60" s="13" t="s">
        <v>281</v>
      </c>
      <c r="D60" s="13" t="s">
        <v>65</v>
      </c>
      <c r="E60" s="13" t="s">
        <v>282</v>
      </c>
      <c r="F60" s="13" t="s">
        <v>283</v>
      </c>
      <c r="G60" s="13" t="s">
        <v>284</v>
      </c>
      <c r="H60" s="13">
        <v>20</v>
      </c>
      <c r="I60" s="28">
        <v>20</v>
      </c>
      <c r="J60" s="25">
        <f t="shared" si="2"/>
        <v>20</v>
      </c>
      <c r="K60" s="26">
        <v>20</v>
      </c>
      <c r="L60" s="13"/>
      <c r="M60" s="13"/>
      <c r="N60" s="13"/>
      <c r="O60" s="27" t="s">
        <v>285</v>
      </c>
      <c r="P60" s="27" t="s">
        <v>286</v>
      </c>
      <c r="Q60" s="25" t="s">
        <v>27</v>
      </c>
      <c r="R60" s="14"/>
    </row>
    <row r="61" s="3" customFormat="1" ht="73" customHeight="1" spans="1:18">
      <c r="A61" s="12">
        <v>55</v>
      </c>
      <c r="B61" s="13" t="s">
        <v>174</v>
      </c>
      <c r="C61" s="13" t="s">
        <v>287</v>
      </c>
      <c r="D61" s="13" t="s">
        <v>65</v>
      </c>
      <c r="E61" s="13" t="s">
        <v>282</v>
      </c>
      <c r="F61" s="13" t="s">
        <v>288</v>
      </c>
      <c r="G61" s="13" t="s">
        <v>289</v>
      </c>
      <c r="H61" s="13">
        <v>113.96</v>
      </c>
      <c r="I61" s="28">
        <v>104</v>
      </c>
      <c r="J61" s="25">
        <f t="shared" si="2"/>
        <v>103.506881</v>
      </c>
      <c r="K61" s="26">
        <v>103.506881</v>
      </c>
      <c r="L61" s="13"/>
      <c r="M61" s="28"/>
      <c r="N61" s="28"/>
      <c r="O61" s="27" t="s">
        <v>290</v>
      </c>
      <c r="P61" s="27" t="s">
        <v>291</v>
      </c>
      <c r="Q61" s="25" t="s">
        <v>27</v>
      </c>
      <c r="R61" s="14"/>
    </row>
    <row r="62" s="3" customFormat="1" ht="70" customHeight="1" spans="1:18">
      <c r="A62" s="12">
        <v>56</v>
      </c>
      <c r="B62" s="13" t="s">
        <v>20</v>
      </c>
      <c r="C62" s="13" t="s">
        <v>292</v>
      </c>
      <c r="D62" s="13" t="s">
        <v>30</v>
      </c>
      <c r="E62" s="13" t="s">
        <v>293</v>
      </c>
      <c r="F62" s="13" t="s">
        <v>294</v>
      </c>
      <c r="G62" s="13" t="s">
        <v>295</v>
      </c>
      <c r="H62" s="13">
        <v>22</v>
      </c>
      <c r="I62" s="28">
        <v>22</v>
      </c>
      <c r="J62" s="25">
        <f t="shared" si="2"/>
        <v>22</v>
      </c>
      <c r="K62" s="26">
        <v>22</v>
      </c>
      <c r="L62" s="13"/>
      <c r="M62" s="13"/>
      <c r="N62" s="13"/>
      <c r="O62" s="27" t="s">
        <v>296</v>
      </c>
      <c r="P62" s="27" t="s">
        <v>297</v>
      </c>
      <c r="Q62" s="13" t="s">
        <v>27</v>
      </c>
      <c r="R62" s="14"/>
    </row>
    <row r="63" s="3" customFormat="1" ht="98" customHeight="1" spans="1:18">
      <c r="A63" s="12">
        <v>57</v>
      </c>
      <c r="B63" s="18" t="s">
        <v>106</v>
      </c>
      <c r="C63" s="13" t="s">
        <v>298</v>
      </c>
      <c r="D63" s="13" t="s">
        <v>30</v>
      </c>
      <c r="E63" s="13" t="s">
        <v>293</v>
      </c>
      <c r="F63" s="13" t="s">
        <v>299</v>
      </c>
      <c r="G63" s="13" t="s">
        <v>300</v>
      </c>
      <c r="H63" s="13">
        <v>59</v>
      </c>
      <c r="I63" s="28">
        <v>55</v>
      </c>
      <c r="J63" s="25">
        <f t="shared" si="2"/>
        <v>55</v>
      </c>
      <c r="K63" s="26">
        <v>55</v>
      </c>
      <c r="L63" s="13"/>
      <c r="M63" s="13"/>
      <c r="N63" s="13"/>
      <c r="O63" s="27" t="s">
        <v>301</v>
      </c>
      <c r="P63" s="27" t="s">
        <v>302</v>
      </c>
      <c r="Q63" s="25" t="s">
        <v>27</v>
      </c>
      <c r="R63" s="14"/>
    </row>
    <row r="64" s="3" customFormat="1" ht="80" customHeight="1" spans="1:18">
      <c r="A64" s="12">
        <v>58</v>
      </c>
      <c r="B64" s="13" t="s">
        <v>20</v>
      </c>
      <c r="C64" s="13" t="s">
        <v>303</v>
      </c>
      <c r="D64" s="13" t="s">
        <v>30</v>
      </c>
      <c r="E64" s="13" t="s">
        <v>304</v>
      </c>
      <c r="F64" s="13" t="s">
        <v>170</v>
      </c>
      <c r="G64" s="13" t="s">
        <v>305</v>
      </c>
      <c r="H64" s="13">
        <v>60</v>
      </c>
      <c r="I64" s="28">
        <v>60</v>
      </c>
      <c r="J64" s="25">
        <f t="shared" si="2"/>
        <v>56.81</v>
      </c>
      <c r="K64" s="26">
        <v>56.81</v>
      </c>
      <c r="L64" s="13"/>
      <c r="M64" s="13"/>
      <c r="N64" s="13"/>
      <c r="O64" s="13" t="s">
        <v>306</v>
      </c>
      <c r="P64" s="13" t="s">
        <v>307</v>
      </c>
      <c r="Q64" s="13" t="s">
        <v>27</v>
      </c>
      <c r="R64" s="14"/>
    </row>
    <row r="65" s="3" customFormat="1" ht="72" customHeight="1" spans="1:18">
      <c r="A65" s="12">
        <v>59</v>
      </c>
      <c r="B65" s="13" t="s">
        <v>20</v>
      </c>
      <c r="C65" s="13" t="s">
        <v>308</v>
      </c>
      <c r="D65" s="13" t="s">
        <v>309</v>
      </c>
      <c r="E65" s="13" t="s">
        <v>304</v>
      </c>
      <c r="F65" s="13" t="s">
        <v>170</v>
      </c>
      <c r="G65" s="13" t="s">
        <v>310</v>
      </c>
      <c r="H65" s="13">
        <v>10</v>
      </c>
      <c r="I65" s="28">
        <v>10</v>
      </c>
      <c r="J65" s="25">
        <f t="shared" si="2"/>
        <v>9.85</v>
      </c>
      <c r="K65" s="26">
        <v>9.85</v>
      </c>
      <c r="L65" s="13"/>
      <c r="M65" s="13"/>
      <c r="N65" s="13"/>
      <c r="O65" s="13" t="s">
        <v>311</v>
      </c>
      <c r="P65" s="27" t="s">
        <v>312</v>
      </c>
      <c r="Q65" s="13" t="s">
        <v>27</v>
      </c>
      <c r="R65" s="14"/>
    </row>
    <row r="66" s="3" customFormat="1" ht="115" customHeight="1" spans="1:18">
      <c r="A66" s="12">
        <v>60</v>
      </c>
      <c r="B66" s="18" t="s">
        <v>106</v>
      </c>
      <c r="C66" s="13" t="s">
        <v>313</v>
      </c>
      <c r="D66" s="13" t="s">
        <v>65</v>
      </c>
      <c r="E66" s="13" t="s">
        <v>314</v>
      </c>
      <c r="F66" s="13" t="s">
        <v>315</v>
      </c>
      <c r="G66" s="13" t="s">
        <v>316</v>
      </c>
      <c r="H66" s="13">
        <v>100</v>
      </c>
      <c r="I66" s="28">
        <v>60</v>
      </c>
      <c r="J66" s="25">
        <f t="shared" si="2"/>
        <v>60</v>
      </c>
      <c r="K66" s="26">
        <v>60</v>
      </c>
      <c r="L66" s="13"/>
      <c r="M66" s="13"/>
      <c r="N66" s="13"/>
      <c r="O66" s="27" t="s">
        <v>317</v>
      </c>
      <c r="P66" s="27" t="s">
        <v>318</v>
      </c>
      <c r="Q66" s="25" t="s">
        <v>27</v>
      </c>
      <c r="R66" s="14"/>
    </row>
    <row r="67" s="3" customFormat="1" ht="80" customHeight="1" spans="1:18">
      <c r="A67" s="12">
        <v>61</v>
      </c>
      <c r="B67" s="13" t="s">
        <v>174</v>
      </c>
      <c r="C67" s="13" t="s">
        <v>319</v>
      </c>
      <c r="D67" s="13" t="s">
        <v>30</v>
      </c>
      <c r="E67" s="13" t="s">
        <v>320</v>
      </c>
      <c r="F67" s="13" t="s">
        <v>321</v>
      </c>
      <c r="G67" s="13" t="s">
        <v>322</v>
      </c>
      <c r="H67" s="13">
        <v>34</v>
      </c>
      <c r="I67" s="28">
        <v>34</v>
      </c>
      <c r="J67" s="25">
        <f t="shared" si="2"/>
        <v>34</v>
      </c>
      <c r="K67" s="26">
        <v>34</v>
      </c>
      <c r="L67" s="13"/>
      <c r="M67" s="13"/>
      <c r="N67" s="13"/>
      <c r="O67" s="27" t="s">
        <v>323</v>
      </c>
      <c r="P67" s="27" t="s">
        <v>324</v>
      </c>
      <c r="Q67" s="25" t="s">
        <v>27</v>
      </c>
      <c r="R67" s="14"/>
    </row>
  </sheetData>
  <mergeCells count="22">
    <mergeCell ref="A1:R1"/>
    <mergeCell ref="A2:R2"/>
    <mergeCell ref="J3:N3"/>
    <mergeCell ref="A6:C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M4:M5"/>
    <mergeCell ref="N4:N5"/>
    <mergeCell ref="O3:O5"/>
    <mergeCell ref="P3:P5"/>
    <mergeCell ref="Q3:Q5"/>
    <mergeCell ref="R3:R5"/>
  </mergeCells>
  <pageMargins left="0.700694444444445" right="0.700694444444445" top="0.751388888888889" bottom="0.751388888888889" header="0.298611111111111" footer="0.298611111111111"/>
  <pageSetup paperSize="9" scale="46" fitToHeight="0" orientation="landscape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乔子璇</cp:lastModifiedBy>
  <dcterms:created xsi:type="dcterms:W3CDTF">2024-12-11T02:20:00Z</dcterms:created>
  <dcterms:modified xsi:type="dcterms:W3CDTF">2024-12-25T01:54:03Z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5BC7ADC7159C4402B9F90F398E326E54_13</vt:lpwstr>
  </property>
  <property fmtid="{D5CDD505-2E9C-101B-9397-08002B2CF9AE}" pid="3" name="KSOProductBuildVer">
    <vt:lpwstr>2052-12.1.0.16729</vt:lpwstr>
  </property>
</Properties>
</file>